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firstSheet="1" activeTab="1"/>
  </bookViews>
  <sheets>
    <sheet name="2016-2017" sheetId="1" state="hidden" r:id="rId1"/>
    <sheet name="2017" sheetId="2" r:id="rId2"/>
  </sheets>
  <definedNames/>
  <calcPr fullCalcOnLoad="1"/>
</workbook>
</file>

<file path=xl/sharedStrings.xml><?xml version="1.0" encoding="utf-8"?>
<sst xmlns="http://schemas.openxmlformats.org/spreadsheetml/2006/main" count="673" uniqueCount="141">
  <si>
    <t>Наименование</t>
  </si>
  <si>
    <t>Ведомство</t>
  </si>
  <si>
    <t>Рз</t>
  </si>
  <si>
    <t>ПР</t>
  </si>
  <si>
    <t xml:space="preserve">ЦСР </t>
  </si>
  <si>
    <t xml:space="preserve">ВР </t>
  </si>
  <si>
    <t>Общегосударственные вопросы</t>
  </si>
  <si>
    <t>Глава муниципального образования</t>
  </si>
  <si>
    <t xml:space="preserve">Центральный аппарат  </t>
  </si>
  <si>
    <t>Другие общегосударственные вопросы</t>
  </si>
  <si>
    <t xml:space="preserve">Жилищно-коммунальное хозяйство </t>
  </si>
  <si>
    <t>Всего расходов</t>
  </si>
  <si>
    <t>01</t>
  </si>
  <si>
    <t>02</t>
  </si>
  <si>
    <t>03</t>
  </si>
  <si>
    <t>04</t>
  </si>
  <si>
    <t>05</t>
  </si>
  <si>
    <t>11</t>
  </si>
  <si>
    <t>Сумма на год</t>
  </si>
  <si>
    <t>Межбюджетные трансферты</t>
  </si>
  <si>
    <t>Функционирование высшего должностного лица субъекта Российской Федерации и муниципального образования</t>
  </si>
  <si>
    <t>0020300</t>
  </si>
  <si>
    <t>Выполнение функций органами местного самоуправления</t>
  </si>
  <si>
    <t>500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</si>
  <si>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</si>
  <si>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0020000</t>
  </si>
  <si>
    <t>0020400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</si>
  <si>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    местных администраций</t>
  </si>
  <si>
    <t>0029900</t>
  </si>
  <si>
    <t>Государственная регистрация актов гражданского состояния</t>
  </si>
  <si>
    <t xml:space="preserve">      Ведомственная структура расходов  бюджета муниципального образования  </t>
  </si>
  <si>
    <t>/тыс.рублей/</t>
  </si>
  <si>
    <t xml:space="preserve">Обеспечение деятельности подведомственных учреждений     </t>
  </si>
  <si>
    <t>Благоустройство</t>
  </si>
  <si>
    <t>6000000</t>
  </si>
  <si>
    <t>Уличное освещение</t>
  </si>
  <si>
    <t>6000100</t>
  </si>
  <si>
    <t>Содержание автомобильных дорог и инженерных сооружений на них в границах поселений в рамках благоустройства</t>
  </si>
  <si>
    <t>6000200</t>
  </si>
  <si>
    <t>6000500</t>
  </si>
  <si>
    <t>Прочие мероприятия по благоустройству поселений</t>
  </si>
  <si>
    <t>5210000</t>
  </si>
  <si>
    <t>502</t>
  </si>
  <si>
    <t>Субсидии бюджетам муниципальных образований (межбюджетные субсидии)</t>
  </si>
  <si>
    <t>5210500</t>
  </si>
  <si>
    <t>Субсидии бюджетам муниципальных районов из бюджетов поселений на решение вопросов местного значения межмуниципального характера</t>
  </si>
  <si>
    <t>Национальная оборона</t>
  </si>
  <si>
    <t>Мобилизация и вневойсковая подготовка</t>
  </si>
  <si>
    <t xml:space="preserve">Руководство и управление в сфере установленных функций </t>
  </si>
  <si>
    <t>Осуществление первичного воинского учета на территориях, где отсутствуют военные комиссариаты</t>
  </si>
  <si>
    <t>08</t>
  </si>
  <si>
    <t>4409900</t>
  </si>
  <si>
    <t>Культура, кинематография и средства массовой информации</t>
  </si>
  <si>
    <t>Культура</t>
  </si>
  <si>
    <t>4400000</t>
  </si>
  <si>
    <t>Дворцы и дома культуры, другие учреждения культуры и средств массовой информации</t>
  </si>
  <si>
    <t>Перечисления другим бюджетам бюджетной системы Российской Федерации</t>
  </si>
  <si>
    <t>"Трехозерское сельское поселение"</t>
  </si>
  <si>
    <t>Исполнительный комитет Трехозерского сельского поселения</t>
  </si>
  <si>
    <t>126</t>
  </si>
  <si>
    <t>Организация и содержание мест захоронений</t>
  </si>
  <si>
    <t>6000400</t>
  </si>
  <si>
    <t>Условно утвержденные расходы</t>
  </si>
  <si>
    <t>99</t>
  </si>
  <si>
    <t>9990000</t>
  </si>
  <si>
    <t>Иные межбюджетные трансферты</t>
  </si>
  <si>
    <t>123</t>
  </si>
  <si>
    <t>Средства, передаваемые для компенсации дополнительных расходов, возникших в результате решений, принятых органами влвсти другого уровня</t>
  </si>
  <si>
    <t>5201500</t>
  </si>
  <si>
    <t>017</t>
  </si>
  <si>
    <t>13</t>
  </si>
  <si>
    <t>Уплата налога на имущество организаций и земельного налога</t>
  </si>
  <si>
    <t>0029500</t>
  </si>
  <si>
    <t>Национальная экономика</t>
  </si>
  <si>
    <t>Сельское хозяйство и рыболовство</t>
  </si>
  <si>
    <t>Субвенции на реализацию госполномочий в сфере организации проведения мероприятий по предупреждению и ликвидации болезней животных и их лечению</t>
  </si>
  <si>
    <t>5210216</t>
  </si>
  <si>
    <t>2016 год</t>
  </si>
  <si>
    <t>100</t>
  </si>
  <si>
    <t>Расходы на выплату персоналу в целях обеспечения выполнения функций муниципальными органами, казенными учреждениями</t>
  </si>
  <si>
    <t>200</t>
  </si>
  <si>
    <t>Закупка товаров, работ и услуг для муниципальных нужд</t>
  </si>
  <si>
    <t>2017 год</t>
  </si>
  <si>
    <t>на  плановый период 2016 и 2017 годов.</t>
  </si>
  <si>
    <t>Приложение №10  к решению Совета Трехозерского сельского поселения Спасского  муниципального района Республики Татарстан «О бюджете муниципального образования «Трехозерское сельское поселение» на 2015 год и на плановый период 2016 и 2017 годов.</t>
  </si>
  <si>
    <t>800</t>
  </si>
  <si>
    <t>9905930</t>
  </si>
  <si>
    <t>9900000</t>
  </si>
  <si>
    <t>9905118</t>
  </si>
  <si>
    <t>Обеспечение проведения выборов и референдумов</t>
  </si>
  <si>
    <t>07</t>
  </si>
  <si>
    <t>Другие вопросы в области национальной экономики</t>
  </si>
  <si>
    <t>Мероприятия по землепользованию и землеустройству</t>
  </si>
  <si>
    <t>12</t>
  </si>
  <si>
    <t>Коммунальное хозяйство</t>
  </si>
  <si>
    <t>Мероприятия в области коммунального хозяйства</t>
  </si>
  <si>
    <t>Социальная политика</t>
  </si>
  <si>
    <t>Социальное обеспечение населения</t>
  </si>
  <si>
    <t>Мероприятия в области социальной политики</t>
  </si>
  <si>
    <t>10</t>
  </si>
  <si>
    <t>Кассовое исполнение</t>
  </si>
  <si>
    <t>9900002030</t>
  </si>
  <si>
    <t>9900002040</t>
  </si>
  <si>
    <t>Закупка товаров работ и услуг для обеспечения муниципальных нужд</t>
  </si>
  <si>
    <t>9900002015</t>
  </si>
  <si>
    <t>9900029900</t>
  </si>
  <si>
    <t>9900002950</t>
  </si>
  <si>
    <t>Диспансеризация муниципальных служащих</t>
  </si>
  <si>
    <t>9900097071</t>
  </si>
  <si>
    <t>9900051180</t>
  </si>
  <si>
    <t>1600173440</t>
  </si>
  <si>
    <t>0840144091</t>
  </si>
  <si>
    <t>0310105410</t>
  </si>
  <si>
    <t>0310105530</t>
  </si>
  <si>
    <t>Иные бюджетные ассигнования</t>
  </si>
  <si>
    <t>1110172320</t>
  </si>
  <si>
    <t>Совершенствование системы расселения, застройки, развитие инженерной, транспортной инфраструктуры</t>
  </si>
  <si>
    <t>9900075050</t>
  </si>
  <si>
    <t>9900078010</t>
  </si>
  <si>
    <t>9900078050</t>
  </si>
  <si>
    <t>Уплата налога на имущество организации и земельного налога</t>
  </si>
  <si>
    <t>Оказание государственной социальной помощи отдельным категорим населения</t>
  </si>
  <si>
    <t>Социальное обеспечение и иные выплаты населению</t>
  </si>
  <si>
    <t>300</t>
  </si>
  <si>
    <t>Исполнительный комитет Антоновского сельского поселения</t>
  </si>
  <si>
    <t>Приложение №3  к решению Совета Антоновского сельского поселения Спасского  муниципального района Республики Татарстан "Об утверждении отчета об исполнении бюджета муниципального образования "Антоновское сельское поселение" за 2017 год от  02.04.2018 № 38-1</t>
  </si>
  <si>
    <t>"Антоновское сельское поселение" за 2017 год.</t>
  </si>
  <si>
    <t>112</t>
  </si>
  <si>
    <t>06</t>
  </si>
  <si>
    <t>9900090430</t>
  </si>
  <si>
    <t>Водное хозяйство</t>
  </si>
  <si>
    <t>Содержание и ремонт укреплений берегов и дамб с искусственными насаждениями</t>
  </si>
  <si>
    <t>9900078040</t>
  </si>
  <si>
    <t>Общее образование</t>
  </si>
  <si>
    <t xml:space="preserve">МБТ местным бюджетам для софинансирования расходных обязательств по исполнению полномочий ОМС по вопросам </t>
  </si>
  <si>
    <t>9900025700</t>
  </si>
  <si>
    <t xml:space="preserve"> Проведение референдумов муниципального образования</t>
  </si>
  <si>
    <t>Прочие мероприятия по благоустройству</t>
  </si>
  <si>
    <t>Образование</t>
  </si>
  <si>
    <t>Культура, кинематография</t>
  </si>
  <si>
    <t>Обеспечение деятельности клубов и культурно-досуговых центров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</si>
</sst>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 Cyr"/>
      <family val="0"/>
    </font>
    <font>
      <sz val="12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9"/>
      <name val="Arial Cyr"/>
      <family val="0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theme="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33" borderId="12" xfId="0" applyFont="1" applyFill="1" applyBorder="1" applyAlignment="1">
      <alignment vertical="top" wrapText="1"/>
    </xf>
    <xf numFmtId="49" fontId="4" fillId="33" borderId="12" xfId="0" applyNumberFormat="1" applyFont="1" applyFill="1" applyBorder="1" applyAlignment="1">
      <alignment horizontal="center" vertical="center" wrapText="1"/>
    </xf>
    <xf numFmtId="4" fontId="2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top" wrapText="1"/>
    </xf>
    <xf numFmtId="49" fontId="3" fillId="0" borderId="12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/>
    </xf>
    <xf numFmtId="49" fontId="3" fillId="33" borderId="12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33" borderId="12" xfId="0" applyFont="1" applyFill="1" applyBorder="1" applyAlignment="1">
      <alignment vertical="top" wrapText="1"/>
    </xf>
    <xf numFmtId="4" fontId="3" fillId="33" borderId="12" xfId="0" applyNumberFormat="1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vertical="top" wrapText="1"/>
    </xf>
    <xf numFmtId="49" fontId="3" fillId="0" borderId="12" xfId="0" applyNumberFormat="1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top" wrapText="1"/>
    </xf>
    <xf numFmtId="49" fontId="3" fillId="33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Fill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2" fillId="33" borderId="16" xfId="0" applyFont="1" applyFill="1" applyBorder="1" applyAlignment="1">
      <alignment vertical="top" wrapText="1"/>
    </xf>
    <xf numFmtId="0" fontId="2" fillId="0" borderId="17" xfId="0" applyFont="1" applyBorder="1" applyAlignment="1">
      <alignment horizontal="center" vertical="top" wrapText="1"/>
    </xf>
    <xf numFmtId="49" fontId="4" fillId="33" borderId="16" xfId="0" applyNumberFormat="1" applyFont="1" applyFill="1" applyBorder="1" applyAlignment="1">
      <alignment horizontal="center" vertical="center" wrapText="1"/>
    </xf>
    <xf numFmtId="49" fontId="4" fillId="33" borderId="18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2" fillId="0" borderId="19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1" fillId="34" borderId="0" xfId="0" applyFont="1" applyFill="1" applyAlignment="1">
      <alignment/>
    </xf>
    <xf numFmtId="0" fontId="2" fillId="0" borderId="0" xfId="0" applyFont="1" applyBorder="1" applyAlignment="1">
      <alignment horizontal="center" vertical="top" wrapText="1"/>
    </xf>
    <xf numFmtId="0" fontId="5" fillId="0" borderId="0" xfId="0" applyFont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top"/>
    </xf>
    <xf numFmtId="0" fontId="0" fillId="0" borderId="21" xfId="0" applyBorder="1" applyAlignment="1">
      <alignment horizontal="center" vertical="top"/>
    </xf>
    <xf numFmtId="0" fontId="5" fillId="0" borderId="0" xfId="0" applyFont="1" applyAlignment="1">
      <alignment horizontal="left" vertical="center" wrapText="1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44" fillId="34" borderId="0" xfId="0" applyFont="1" applyFill="1" applyAlignment="1">
      <alignment horizontal="center" vertical="center" wrapText="1"/>
    </xf>
    <xf numFmtId="0" fontId="24" fillId="33" borderId="12" xfId="0" applyFont="1" applyFill="1" applyBorder="1" applyAlignment="1">
      <alignment vertical="top" wrapText="1"/>
    </xf>
    <xf numFmtId="49" fontId="24" fillId="33" borderId="12" xfId="0" applyNumberFormat="1" applyFont="1" applyFill="1" applyBorder="1" applyAlignment="1">
      <alignment horizontal="center" vertical="center" wrapText="1"/>
    </xf>
    <xf numFmtId="49" fontId="25" fillId="33" borderId="12" xfId="0" applyNumberFormat="1" applyFont="1" applyFill="1" applyBorder="1" applyAlignment="1">
      <alignment horizontal="center" vertical="center" wrapText="1"/>
    </xf>
    <xf numFmtId="49" fontId="25" fillId="33" borderId="14" xfId="0" applyNumberFormat="1" applyFont="1" applyFill="1" applyBorder="1" applyAlignment="1">
      <alignment horizontal="center" vertical="center" wrapText="1"/>
    </xf>
    <xf numFmtId="4" fontId="24" fillId="33" borderId="12" xfId="0" applyNumberFormat="1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vertical="top" wrapText="1"/>
    </xf>
    <xf numFmtId="49" fontId="26" fillId="33" borderId="12" xfId="0" applyNumberFormat="1" applyFont="1" applyFill="1" applyBorder="1" applyAlignment="1">
      <alignment horizontal="center" vertical="center" wrapText="1"/>
    </xf>
    <xf numFmtId="49" fontId="26" fillId="33" borderId="14" xfId="0" applyNumberFormat="1" applyFont="1" applyFill="1" applyBorder="1" applyAlignment="1">
      <alignment horizontal="center" vertical="center" wrapText="1"/>
    </xf>
    <xf numFmtId="4" fontId="26" fillId="33" borderId="12" xfId="0" applyNumberFormat="1" applyFont="1" applyFill="1" applyBorder="1" applyAlignment="1">
      <alignment horizontal="center" vertical="center" wrapText="1"/>
    </xf>
    <xf numFmtId="0" fontId="26" fillId="0" borderId="12" xfId="0" applyFont="1" applyFill="1" applyBorder="1" applyAlignment="1">
      <alignment vertical="top" wrapText="1"/>
    </xf>
    <xf numFmtId="49" fontId="26" fillId="0" borderId="12" xfId="0" applyNumberFormat="1" applyFont="1" applyFill="1" applyBorder="1" applyAlignment="1">
      <alignment horizontal="center" vertical="center" wrapText="1"/>
    </xf>
    <xf numFmtId="49" fontId="26" fillId="0" borderId="14" xfId="0" applyNumberFormat="1" applyFont="1" applyFill="1" applyBorder="1" applyAlignment="1">
      <alignment horizontal="center" vertical="center" wrapText="1"/>
    </xf>
    <xf numFmtId="4" fontId="26" fillId="0" borderId="12" xfId="0" applyNumberFormat="1" applyFont="1" applyFill="1" applyBorder="1" applyAlignment="1">
      <alignment horizontal="center" vertical="center" wrapText="1"/>
    </xf>
    <xf numFmtId="0" fontId="26" fillId="0" borderId="12" xfId="0" applyFont="1" applyBorder="1" applyAlignment="1">
      <alignment vertical="top" wrapText="1"/>
    </xf>
    <xf numFmtId="49" fontId="26" fillId="0" borderId="12" xfId="0" applyNumberFormat="1" applyFont="1" applyBorder="1" applyAlignment="1">
      <alignment horizontal="center" vertical="center" wrapText="1"/>
    </xf>
    <xf numFmtId="49" fontId="26" fillId="0" borderId="14" xfId="0" applyNumberFormat="1" applyFont="1" applyBorder="1" applyAlignment="1">
      <alignment horizontal="center" vertical="center" wrapText="1"/>
    </xf>
    <xf numFmtId="4" fontId="26" fillId="0" borderId="12" xfId="0" applyNumberFormat="1" applyFont="1" applyBorder="1" applyAlignment="1">
      <alignment horizontal="center" vertical="center" wrapText="1"/>
    </xf>
    <xf numFmtId="0" fontId="26" fillId="0" borderId="12" xfId="0" applyNumberFormat="1" applyFont="1" applyBorder="1" applyAlignment="1">
      <alignment horizontal="center" vertical="center" wrapText="1"/>
    </xf>
    <xf numFmtId="0" fontId="26" fillId="0" borderId="12" xfId="0" applyFont="1" applyBorder="1" applyAlignment="1">
      <alignment wrapText="1"/>
    </xf>
    <xf numFmtId="0" fontId="0" fillId="33" borderId="12" xfId="0" applyFont="1" applyFill="1" applyBorder="1" applyAlignment="1">
      <alignment horizontal="center" vertical="center"/>
    </xf>
    <xf numFmtId="0" fontId="26" fillId="33" borderId="12" xfId="0" applyFont="1" applyFill="1" applyBorder="1" applyAlignment="1">
      <alignment vertical="center" wrapText="1"/>
    </xf>
    <xf numFmtId="0" fontId="26" fillId="33" borderId="12" xfId="0" applyFont="1" applyFill="1" applyBorder="1" applyAlignment="1">
      <alignment horizontal="center" vertical="center"/>
    </xf>
    <xf numFmtId="0" fontId="24" fillId="33" borderId="12" xfId="0" applyFont="1" applyFill="1" applyBorder="1" applyAlignment="1">
      <alignment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9"/>
  <sheetViews>
    <sheetView zoomScalePageLayoutView="0" workbookViewId="0" topLeftCell="A31">
      <selection activeCell="A31" sqref="A1:IV16384"/>
    </sheetView>
  </sheetViews>
  <sheetFormatPr defaultColWidth="9.00390625" defaultRowHeight="12.75"/>
  <cols>
    <col min="1" max="1" width="38.625" style="1" customWidth="1"/>
    <col min="2" max="2" width="9.125" style="1" customWidth="1"/>
    <col min="3" max="3" width="6.125" style="1" customWidth="1"/>
    <col min="4" max="4" width="6.625" style="1" customWidth="1"/>
    <col min="5" max="5" width="9.75390625" style="1" customWidth="1"/>
    <col min="6" max="6" width="6.375" style="1" customWidth="1"/>
    <col min="7" max="7" width="16.375" style="1" customWidth="1"/>
    <col min="8" max="8" width="15.375" style="34" customWidth="1"/>
    <col min="9" max="16384" width="9.125" style="1" customWidth="1"/>
  </cols>
  <sheetData>
    <row r="1" spans="2:8" ht="35.25" customHeight="1">
      <c r="B1" s="43" t="s">
        <v>84</v>
      </c>
      <c r="C1" s="43"/>
      <c r="D1" s="43"/>
      <c r="E1" s="43"/>
      <c r="F1" s="43"/>
      <c r="G1" s="43"/>
      <c r="H1" s="1"/>
    </row>
    <row r="2" spans="2:8" ht="15">
      <c r="B2" s="43"/>
      <c r="C2" s="43"/>
      <c r="D2" s="43"/>
      <c r="E2" s="43"/>
      <c r="F2" s="43"/>
      <c r="G2" s="43"/>
      <c r="H2" s="1"/>
    </row>
    <row r="3" spans="2:8" ht="15">
      <c r="B3" s="43"/>
      <c r="C3" s="43"/>
      <c r="D3" s="43"/>
      <c r="E3" s="43"/>
      <c r="F3" s="43"/>
      <c r="G3" s="43"/>
      <c r="H3" s="1"/>
    </row>
    <row r="4" spans="2:8" ht="46.5" customHeight="1">
      <c r="B4" s="43"/>
      <c r="C4" s="43"/>
      <c r="D4" s="43"/>
      <c r="E4" s="43"/>
      <c r="F4" s="43"/>
      <c r="G4" s="43"/>
      <c r="H4" s="1"/>
    </row>
    <row r="5" spans="2:8" ht="0.75" customHeight="1">
      <c r="B5" s="43"/>
      <c r="C5" s="43"/>
      <c r="D5" s="43"/>
      <c r="E5" s="43"/>
      <c r="F5" s="43"/>
      <c r="G5" s="43"/>
      <c r="H5" s="1"/>
    </row>
    <row r="6" spans="1:8" ht="15.75">
      <c r="A6" s="44"/>
      <c r="B6" s="45"/>
      <c r="C6" s="45"/>
      <c r="D6" s="45"/>
      <c r="E6" s="45"/>
      <c r="F6" s="45"/>
      <c r="G6" s="45"/>
      <c r="H6" s="1"/>
    </row>
    <row r="7" spans="1:8" ht="15.75">
      <c r="A7" s="46" t="s">
        <v>30</v>
      </c>
      <c r="B7" s="47"/>
      <c r="C7" s="47"/>
      <c r="D7" s="47"/>
      <c r="E7" s="47"/>
      <c r="F7" s="47"/>
      <c r="G7" s="47"/>
      <c r="H7" s="1"/>
    </row>
    <row r="8" spans="1:8" ht="15.75">
      <c r="A8" s="46" t="s">
        <v>57</v>
      </c>
      <c r="B8" s="48"/>
      <c r="C8" s="48"/>
      <c r="D8" s="48"/>
      <c r="E8" s="48"/>
      <c r="F8" s="48"/>
      <c r="G8" s="48"/>
      <c r="H8" s="1"/>
    </row>
    <row r="9" spans="1:8" ht="15.75">
      <c r="A9" s="46" t="s">
        <v>83</v>
      </c>
      <c r="B9" s="48"/>
      <c r="C9" s="48"/>
      <c r="D9" s="48"/>
      <c r="E9" s="48"/>
      <c r="F9" s="48"/>
      <c r="G9" s="48"/>
      <c r="H9" s="1"/>
    </row>
    <row r="10" spans="1:8" ht="16.5" thickBot="1">
      <c r="A10" s="23"/>
      <c r="B10" s="24"/>
      <c r="C10" s="24"/>
      <c r="D10" s="24"/>
      <c r="E10" s="24"/>
      <c r="F10" s="24"/>
      <c r="G10" s="25"/>
      <c r="H10" s="31" t="s">
        <v>31</v>
      </c>
    </row>
    <row r="11" spans="1:8" s="34" customFormat="1" ht="32.25" thickBot="1">
      <c r="A11" s="2" t="s">
        <v>0</v>
      </c>
      <c r="B11" s="2" t="s">
        <v>1</v>
      </c>
      <c r="C11" s="2" t="s">
        <v>2</v>
      </c>
      <c r="D11" s="19" t="s">
        <v>3</v>
      </c>
      <c r="E11" s="2" t="s">
        <v>4</v>
      </c>
      <c r="F11" s="2" t="s">
        <v>5</v>
      </c>
      <c r="G11" s="41" t="s">
        <v>18</v>
      </c>
      <c r="H11" s="42"/>
    </row>
    <row r="12" spans="1:8" s="34" customFormat="1" ht="16.5" thickBot="1">
      <c r="A12" s="27"/>
      <c r="B12" s="27"/>
      <c r="C12" s="27"/>
      <c r="D12" s="35"/>
      <c r="E12" s="27"/>
      <c r="F12" s="27"/>
      <c r="G12" s="32" t="s">
        <v>77</v>
      </c>
      <c r="H12" s="33" t="s">
        <v>82</v>
      </c>
    </row>
    <row r="13" spans="1:8" s="34" customFormat="1" ht="15" customHeight="1">
      <c r="A13" s="26" t="s">
        <v>58</v>
      </c>
      <c r="B13" s="30" t="s">
        <v>59</v>
      </c>
      <c r="C13" s="28"/>
      <c r="D13" s="5"/>
      <c r="E13" s="28"/>
      <c r="F13" s="29"/>
      <c r="G13" s="6">
        <f>G75</f>
        <v>1886.1999999999998</v>
      </c>
      <c r="H13" s="6">
        <f>H75</f>
        <v>2017.15</v>
      </c>
    </row>
    <row r="14" spans="1:8" s="34" customFormat="1" ht="15.75">
      <c r="A14" s="14" t="s">
        <v>6</v>
      </c>
      <c r="B14" s="11" t="s">
        <v>59</v>
      </c>
      <c r="C14" s="11" t="s">
        <v>12</v>
      </c>
      <c r="D14" s="11"/>
      <c r="E14" s="11"/>
      <c r="F14" s="20"/>
      <c r="G14" s="15">
        <f>G15+G19+G25</f>
        <v>816.8</v>
      </c>
      <c r="H14" s="15">
        <f>H15+H19+H25</f>
        <v>848.6999999999999</v>
      </c>
    </row>
    <row r="15" spans="1:8" s="34" customFormat="1" ht="63">
      <c r="A15" s="16" t="s">
        <v>20</v>
      </c>
      <c r="B15" s="17" t="s">
        <v>59</v>
      </c>
      <c r="C15" s="17" t="s">
        <v>12</v>
      </c>
      <c r="D15" s="17" t="s">
        <v>13</v>
      </c>
      <c r="E15" s="17"/>
      <c r="F15" s="21"/>
      <c r="G15" s="18">
        <f>G17</f>
        <v>419.2</v>
      </c>
      <c r="H15" s="18">
        <f>H17</f>
        <v>436</v>
      </c>
    </row>
    <row r="16" spans="1:8" s="34" customFormat="1" ht="78.75">
      <c r="A16" s="16" t="s">
        <v>24</v>
      </c>
      <c r="B16" s="17" t="s">
        <v>59</v>
      </c>
      <c r="C16" s="17" t="s">
        <v>12</v>
      </c>
      <c r="D16" s="17" t="s">
        <v>13</v>
      </c>
      <c r="E16" s="17" t="s">
        <v>25</v>
      </c>
      <c r="F16" s="21"/>
      <c r="G16" s="18">
        <f>G17</f>
        <v>419.2</v>
      </c>
      <c r="H16" s="18">
        <f>H17</f>
        <v>436</v>
      </c>
    </row>
    <row r="17" spans="1:8" s="34" customFormat="1" ht="15.75">
      <c r="A17" s="16" t="s">
        <v>7</v>
      </c>
      <c r="B17" s="17" t="s">
        <v>59</v>
      </c>
      <c r="C17" s="17" t="s">
        <v>12</v>
      </c>
      <c r="D17" s="17" t="s">
        <v>13</v>
      </c>
      <c r="E17" s="17" t="s">
        <v>21</v>
      </c>
      <c r="F17" s="21"/>
      <c r="G17" s="18">
        <f>G18</f>
        <v>419.2</v>
      </c>
      <c r="H17" s="18">
        <f>H18</f>
        <v>436</v>
      </c>
    </row>
    <row r="18" spans="1:8" s="34" customFormat="1" ht="63">
      <c r="A18" s="16" t="s">
        <v>79</v>
      </c>
      <c r="B18" s="17" t="s">
        <v>59</v>
      </c>
      <c r="C18" s="17" t="s">
        <v>12</v>
      </c>
      <c r="D18" s="17" t="s">
        <v>13</v>
      </c>
      <c r="E18" s="17" t="s">
        <v>21</v>
      </c>
      <c r="F18" s="21" t="s">
        <v>78</v>
      </c>
      <c r="G18" s="18">
        <v>419.2</v>
      </c>
      <c r="H18" s="18">
        <v>436</v>
      </c>
    </row>
    <row r="19" spans="1:8" s="34" customFormat="1" ht="94.5">
      <c r="A19" s="7" t="s">
        <v>27</v>
      </c>
      <c r="B19" s="8" t="s">
        <v>59</v>
      </c>
      <c r="C19" s="8" t="s">
        <v>12</v>
      </c>
      <c r="D19" s="8" t="s">
        <v>15</v>
      </c>
      <c r="E19" s="8"/>
      <c r="F19" s="22"/>
      <c r="G19" s="9">
        <f>G20</f>
        <v>262.4</v>
      </c>
      <c r="H19" s="9">
        <f>H20</f>
        <v>272.9</v>
      </c>
    </row>
    <row r="20" spans="1:8" s="34" customFormat="1" ht="78.75">
      <c r="A20" s="7" t="s">
        <v>24</v>
      </c>
      <c r="B20" s="8" t="s">
        <v>59</v>
      </c>
      <c r="C20" s="8" t="s">
        <v>12</v>
      </c>
      <c r="D20" s="8" t="s">
        <v>15</v>
      </c>
      <c r="E20" s="8" t="s">
        <v>25</v>
      </c>
      <c r="F20" s="22"/>
      <c r="G20" s="9">
        <f>G21</f>
        <v>262.4</v>
      </c>
      <c r="H20" s="9">
        <f>H21</f>
        <v>272.9</v>
      </c>
    </row>
    <row r="21" spans="1:8" s="34" customFormat="1" ht="15.75">
      <c r="A21" s="7" t="s">
        <v>8</v>
      </c>
      <c r="B21" s="8" t="s">
        <v>59</v>
      </c>
      <c r="C21" s="8" t="s">
        <v>12</v>
      </c>
      <c r="D21" s="8" t="s">
        <v>15</v>
      </c>
      <c r="E21" s="8" t="s">
        <v>26</v>
      </c>
      <c r="F21" s="22"/>
      <c r="G21" s="9">
        <f>G24+G22+G23</f>
        <v>262.4</v>
      </c>
      <c r="H21" s="9">
        <f>H24+H22+H23</f>
        <v>272.9</v>
      </c>
    </row>
    <row r="22" spans="1:8" s="34" customFormat="1" ht="63">
      <c r="A22" s="16" t="s">
        <v>79</v>
      </c>
      <c r="B22" s="8" t="s">
        <v>59</v>
      </c>
      <c r="C22" s="8" t="s">
        <v>12</v>
      </c>
      <c r="D22" s="8" t="s">
        <v>15</v>
      </c>
      <c r="E22" s="8" t="s">
        <v>26</v>
      </c>
      <c r="F22" s="22" t="s">
        <v>78</v>
      </c>
      <c r="G22" s="9">
        <v>229.5</v>
      </c>
      <c r="H22" s="9">
        <v>229.5</v>
      </c>
    </row>
    <row r="23" spans="1:8" s="34" customFormat="1" ht="31.5">
      <c r="A23" s="7" t="s">
        <v>81</v>
      </c>
      <c r="B23" s="8" t="s">
        <v>59</v>
      </c>
      <c r="C23" s="8" t="s">
        <v>12</v>
      </c>
      <c r="D23" s="8" t="s">
        <v>15</v>
      </c>
      <c r="E23" s="8" t="s">
        <v>26</v>
      </c>
      <c r="F23" s="22" t="s">
        <v>80</v>
      </c>
      <c r="G23" s="9">
        <v>32.3</v>
      </c>
      <c r="H23" s="9">
        <v>42.8</v>
      </c>
    </row>
    <row r="24" spans="1:8" s="34" customFormat="1" ht="15.75">
      <c r="A24" s="7" t="s">
        <v>65</v>
      </c>
      <c r="B24" s="8" t="s">
        <v>59</v>
      </c>
      <c r="C24" s="8" t="s">
        <v>12</v>
      </c>
      <c r="D24" s="8" t="s">
        <v>15</v>
      </c>
      <c r="E24" s="8" t="s">
        <v>26</v>
      </c>
      <c r="F24" s="22" t="s">
        <v>85</v>
      </c>
      <c r="G24" s="9">
        <v>0.6</v>
      </c>
      <c r="H24" s="9">
        <v>0.6</v>
      </c>
    </row>
    <row r="25" spans="1:8" s="34" customFormat="1" ht="21" customHeight="1">
      <c r="A25" s="7" t="s">
        <v>9</v>
      </c>
      <c r="B25" s="8" t="s">
        <v>59</v>
      </c>
      <c r="C25" s="8" t="s">
        <v>12</v>
      </c>
      <c r="D25" s="8" t="s">
        <v>70</v>
      </c>
      <c r="E25" s="8"/>
      <c r="F25" s="22"/>
      <c r="G25" s="9">
        <f>G26+G28</f>
        <v>135.2</v>
      </c>
      <c r="H25" s="9">
        <f>H26+H28</f>
        <v>139.79999999999998</v>
      </c>
    </row>
    <row r="26" spans="1:8" s="34" customFormat="1" ht="31.5">
      <c r="A26" s="16" t="s">
        <v>29</v>
      </c>
      <c r="B26" s="17" t="s">
        <v>59</v>
      </c>
      <c r="C26" s="17" t="s">
        <v>12</v>
      </c>
      <c r="D26" s="8" t="s">
        <v>70</v>
      </c>
      <c r="E26" s="17" t="s">
        <v>86</v>
      </c>
      <c r="F26" s="21"/>
      <c r="G26" s="18">
        <f>G27</f>
        <v>4.6</v>
      </c>
      <c r="H26" s="18">
        <f>H27</f>
        <v>4.6</v>
      </c>
    </row>
    <row r="27" spans="1:8" s="34" customFormat="1" ht="31.5">
      <c r="A27" s="7" t="s">
        <v>81</v>
      </c>
      <c r="B27" s="17" t="s">
        <v>59</v>
      </c>
      <c r="C27" s="17" t="s">
        <v>12</v>
      </c>
      <c r="D27" s="8" t="s">
        <v>70</v>
      </c>
      <c r="E27" s="17" t="s">
        <v>86</v>
      </c>
      <c r="F27" s="21" t="s">
        <v>80</v>
      </c>
      <c r="G27" s="18">
        <v>4.6</v>
      </c>
      <c r="H27" s="18">
        <v>4.6</v>
      </c>
    </row>
    <row r="28" spans="1:8" s="34" customFormat="1" ht="78.75">
      <c r="A28" s="16" t="s">
        <v>24</v>
      </c>
      <c r="B28" s="17" t="s">
        <v>59</v>
      </c>
      <c r="C28" s="17" t="s">
        <v>12</v>
      </c>
      <c r="D28" s="8" t="s">
        <v>70</v>
      </c>
      <c r="E28" s="17" t="s">
        <v>25</v>
      </c>
      <c r="F28" s="21"/>
      <c r="G28" s="18">
        <f>G29+G33</f>
        <v>130.6</v>
      </c>
      <c r="H28" s="18">
        <f>H29+H33</f>
        <v>135.2</v>
      </c>
    </row>
    <row r="29" spans="1:8" s="34" customFormat="1" ht="31.5">
      <c r="A29" s="16" t="s">
        <v>32</v>
      </c>
      <c r="B29" s="17" t="s">
        <v>59</v>
      </c>
      <c r="C29" s="17" t="s">
        <v>12</v>
      </c>
      <c r="D29" s="8" t="s">
        <v>70</v>
      </c>
      <c r="E29" s="17" t="s">
        <v>28</v>
      </c>
      <c r="F29" s="21"/>
      <c r="G29" s="18">
        <f>G30+G31+G32</f>
        <v>125.6</v>
      </c>
      <c r="H29" s="18">
        <f>H30+H31+H32</f>
        <v>130.2</v>
      </c>
    </row>
    <row r="30" spans="1:8" s="34" customFormat="1" ht="63">
      <c r="A30" s="16" t="s">
        <v>79</v>
      </c>
      <c r="B30" s="17" t="s">
        <v>59</v>
      </c>
      <c r="C30" s="17" t="s">
        <v>12</v>
      </c>
      <c r="D30" s="8" t="s">
        <v>70</v>
      </c>
      <c r="E30" s="17" t="s">
        <v>28</v>
      </c>
      <c r="F30" s="21" t="s">
        <v>78</v>
      </c>
      <c r="G30" s="18">
        <v>48.3</v>
      </c>
      <c r="H30" s="18">
        <v>48.3</v>
      </c>
    </row>
    <row r="31" spans="1:8" s="34" customFormat="1" ht="31.5">
      <c r="A31" s="7" t="s">
        <v>81</v>
      </c>
      <c r="B31" s="17" t="s">
        <v>59</v>
      </c>
      <c r="C31" s="17" t="s">
        <v>12</v>
      </c>
      <c r="D31" s="8" t="s">
        <v>70</v>
      </c>
      <c r="E31" s="17" t="s">
        <v>28</v>
      </c>
      <c r="F31" s="21" t="s">
        <v>80</v>
      </c>
      <c r="G31" s="18">
        <v>67.3</v>
      </c>
      <c r="H31" s="18">
        <v>71.9</v>
      </c>
    </row>
    <row r="32" spans="1:8" s="34" customFormat="1" ht="15.75">
      <c r="A32" s="7" t="s">
        <v>65</v>
      </c>
      <c r="B32" s="17" t="s">
        <v>59</v>
      </c>
      <c r="C32" s="17" t="s">
        <v>12</v>
      </c>
      <c r="D32" s="8" t="s">
        <v>70</v>
      </c>
      <c r="E32" s="17" t="s">
        <v>28</v>
      </c>
      <c r="F32" s="21" t="s">
        <v>85</v>
      </c>
      <c r="G32" s="18">
        <v>10</v>
      </c>
      <c r="H32" s="18">
        <v>10</v>
      </c>
    </row>
    <row r="33" spans="1:8" s="34" customFormat="1" ht="31.5">
      <c r="A33" s="16" t="s">
        <v>71</v>
      </c>
      <c r="B33" s="17" t="s">
        <v>59</v>
      </c>
      <c r="C33" s="17" t="s">
        <v>12</v>
      </c>
      <c r="D33" s="17" t="s">
        <v>70</v>
      </c>
      <c r="E33" s="8" t="s">
        <v>72</v>
      </c>
      <c r="F33" s="17"/>
      <c r="G33" s="18">
        <f>G34</f>
        <v>5</v>
      </c>
      <c r="H33" s="18">
        <f>H34</f>
        <v>5</v>
      </c>
    </row>
    <row r="34" spans="1:8" s="34" customFormat="1" ht="15.75">
      <c r="A34" s="7" t="s">
        <v>65</v>
      </c>
      <c r="B34" s="17" t="s">
        <v>59</v>
      </c>
      <c r="C34" s="17" t="s">
        <v>12</v>
      </c>
      <c r="D34" s="17" t="s">
        <v>70</v>
      </c>
      <c r="E34" s="8" t="s">
        <v>72</v>
      </c>
      <c r="F34" s="17" t="s">
        <v>85</v>
      </c>
      <c r="G34" s="18">
        <v>5</v>
      </c>
      <c r="H34" s="18">
        <v>5</v>
      </c>
    </row>
    <row r="35" spans="1:8" s="34" customFormat="1" ht="15.75">
      <c r="A35" s="14" t="s">
        <v>46</v>
      </c>
      <c r="B35" s="11" t="s">
        <v>59</v>
      </c>
      <c r="C35" s="11" t="s">
        <v>13</v>
      </c>
      <c r="D35" s="11"/>
      <c r="E35" s="11"/>
      <c r="F35" s="20"/>
      <c r="G35" s="15">
        <f aca="true" t="shared" si="0" ref="G35:H37">G36</f>
        <v>78.8</v>
      </c>
      <c r="H35" s="15">
        <f t="shared" si="0"/>
        <v>75.25</v>
      </c>
    </row>
    <row r="36" spans="1:8" s="34" customFormat="1" ht="31.5">
      <c r="A36" s="16" t="s">
        <v>47</v>
      </c>
      <c r="B36" s="17" t="s">
        <v>59</v>
      </c>
      <c r="C36" s="17" t="s">
        <v>13</v>
      </c>
      <c r="D36" s="17" t="s">
        <v>14</v>
      </c>
      <c r="E36" s="17"/>
      <c r="F36" s="21"/>
      <c r="G36" s="18">
        <f t="shared" si="0"/>
        <v>78.8</v>
      </c>
      <c r="H36" s="18">
        <f t="shared" si="0"/>
        <v>75.25</v>
      </c>
    </row>
    <row r="37" spans="1:8" s="34" customFormat="1" ht="31.5">
      <c r="A37" s="16" t="s">
        <v>48</v>
      </c>
      <c r="B37" s="17" t="s">
        <v>59</v>
      </c>
      <c r="C37" s="17" t="s">
        <v>13</v>
      </c>
      <c r="D37" s="17" t="s">
        <v>14</v>
      </c>
      <c r="E37" s="17" t="s">
        <v>87</v>
      </c>
      <c r="F37" s="21"/>
      <c r="G37" s="18">
        <f t="shared" si="0"/>
        <v>78.8</v>
      </c>
      <c r="H37" s="18">
        <f t="shared" si="0"/>
        <v>75.25</v>
      </c>
    </row>
    <row r="38" spans="1:8" s="34" customFormat="1" ht="47.25">
      <c r="A38" s="16" t="s">
        <v>49</v>
      </c>
      <c r="B38" s="17" t="s">
        <v>59</v>
      </c>
      <c r="C38" s="17" t="s">
        <v>13</v>
      </c>
      <c r="D38" s="17" t="s">
        <v>14</v>
      </c>
      <c r="E38" s="17" t="s">
        <v>88</v>
      </c>
      <c r="F38" s="21"/>
      <c r="G38" s="18">
        <f>G40+G39</f>
        <v>78.8</v>
      </c>
      <c r="H38" s="18">
        <f>H40+H39</f>
        <v>75.25</v>
      </c>
    </row>
    <row r="39" spans="1:8" s="34" customFormat="1" ht="63">
      <c r="A39" s="16" t="s">
        <v>79</v>
      </c>
      <c r="B39" s="17" t="s">
        <v>59</v>
      </c>
      <c r="C39" s="17" t="s">
        <v>13</v>
      </c>
      <c r="D39" s="17" t="s">
        <v>14</v>
      </c>
      <c r="E39" s="17" t="s">
        <v>88</v>
      </c>
      <c r="F39" s="21" t="s">
        <v>78</v>
      </c>
      <c r="G39" s="18">
        <v>72.3</v>
      </c>
      <c r="H39" s="18">
        <v>68.9</v>
      </c>
    </row>
    <row r="40" spans="1:8" s="34" customFormat="1" ht="31.5">
      <c r="A40" s="7" t="s">
        <v>81</v>
      </c>
      <c r="B40" s="17" t="s">
        <v>59</v>
      </c>
      <c r="C40" s="17" t="s">
        <v>13</v>
      </c>
      <c r="D40" s="17" t="s">
        <v>14</v>
      </c>
      <c r="E40" s="17" t="s">
        <v>88</v>
      </c>
      <c r="F40" s="21" t="s">
        <v>80</v>
      </c>
      <c r="G40" s="18">
        <v>6.5</v>
      </c>
      <c r="H40" s="18">
        <v>6.35</v>
      </c>
    </row>
    <row r="41" spans="1:8" s="34" customFormat="1" ht="15.75" hidden="1">
      <c r="A41" s="16" t="s">
        <v>73</v>
      </c>
      <c r="B41" s="17" t="s">
        <v>59</v>
      </c>
      <c r="C41" s="17" t="s">
        <v>15</v>
      </c>
      <c r="D41" s="17"/>
      <c r="E41" s="17"/>
      <c r="F41" s="21"/>
      <c r="G41" s="18">
        <f aca="true" t="shared" si="1" ref="G41:H43">G42</f>
        <v>0</v>
      </c>
      <c r="H41" s="18">
        <f t="shared" si="1"/>
        <v>0</v>
      </c>
    </row>
    <row r="42" spans="1:8" s="34" customFormat="1" ht="15.75" hidden="1">
      <c r="A42" s="16" t="s">
        <v>74</v>
      </c>
      <c r="B42" s="17" t="s">
        <v>59</v>
      </c>
      <c r="C42" s="17" t="s">
        <v>15</v>
      </c>
      <c r="D42" s="17" t="s">
        <v>16</v>
      </c>
      <c r="E42" s="17"/>
      <c r="F42" s="21"/>
      <c r="G42" s="18">
        <f t="shared" si="1"/>
        <v>0</v>
      </c>
      <c r="H42" s="18">
        <f t="shared" si="1"/>
        <v>0</v>
      </c>
    </row>
    <row r="43" spans="1:8" s="34" customFormat="1" ht="84" customHeight="1" hidden="1">
      <c r="A43" s="16" t="s">
        <v>75</v>
      </c>
      <c r="B43" s="17" t="s">
        <v>59</v>
      </c>
      <c r="C43" s="17" t="s">
        <v>15</v>
      </c>
      <c r="D43" s="17" t="s">
        <v>16</v>
      </c>
      <c r="E43" s="17" t="s">
        <v>76</v>
      </c>
      <c r="F43" s="21"/>
      <c r="G43" s="18">
        <f t="shared" si="1"/>
        <v>0</v>
      </c>
      <c r="H43" s="18">
        <f t="shared" si="1"/>
        <v>0</v>
      </c>
    </row>
    <row r="44" spans="1:8" s="34" customFormat="1" ht="31.5" customHeight="1" hidden="1">
      <c r="A44" s="16" t="s">
        <v>22</v>
      </c>
      <c r="B44" s="17" t="s">
        <v>59</v>
      </c>
      <c r="C44" s="17" t="s">
        <v>15</v>
      </c>
      <c r="D44" s="17" t="s">
        <v>16</v>
      </c>
      <c r="E44" s="17" t="s">
        <v>76</v>
      </c>
      <c r="F44" s="21" t="s">
        <v>23</v>
      </c>
      <c r="G44" s="18"/>
      <c r="H44" s="18"/>
    </row>
    <row r="45" spans="1:8" s="34" customFormat="1" ht="15.75">
      <c r="A45" s="14" t="s">
        <v>10</v>
      </c>
      <c r="B45" s="11" t="s">
        <v>59</v>
      </c>
      <c r="C45" s="11" t="s">
        <v>16</v>
      </c>
      <c r="D45" s="11"/>
      <c r="E45" s="11"/>
      <c r="F45" s="20"/>
      <c r="G45" s="15">
        <f>G46</f>
        <v>134.7</v>
      </c>
      <c r="H45" s="15">
        <f>H46</f>
        <v>82.7</v>
      </c>
    </row>
    <row r="46" spans="1:8" s="34" customFormat="1" ht="15.75">
      <c r="A46" s="7" t="s">
        <v>33</v>
      </c>
      <c r="B46" s="8" t="s">
        <v>59</v>
      </c>
      <c r="C46" s="8" t="s">
        <v>16</v>
      </c>
      <c r="D46" s="8" t="s">
        <v>14</v>
      </c>
      <c r="E46" s="8"/>
      <c r="F46" s="22"/>
      <c r="G46" s="9">
        <f>G47</f>
        <v>134.7</v>
      </c>
      <c r="H46" s="9">
        <f>H47</f>
        <v>82.7</v>
      </c>
    </row>
    <row r="47" spans="1:8" s="34" customFormat="1" ht="15.75">
      <c r="A47" s="7" t="s">
        <v>33</v>
      </c>
      <c r="B47" s="8" t="s">
        <v>59</v>
      </c>
      <c r="C47" s="8" t="s">
        <v>16</v>
      </c>
      <c r="D47" s="8" t="s">
        <v>14</v>
      </c>
      <c r="E47" s="8" t="s">
        <v>34</v>
      </c>
      <c r="F47" s="22"/>
      <c r="G47" s="9">
        <f>G49+G51+G54+G52</f>
        <v>134.7</v>
      </c>
      <c r="H47" s="9">
        <f>H49+H51+H54+H52</f>
        <v>82.7</v>
      </c>
    </row>
    <row r="48" spans="1:8" s="34" customFormat="1" ht="15.75">
      <c r="A48" s="7" t="s">
        <v>35</v>
      </c>
      <c r="B48" s="8" t="s">
        <v>59</v>
      </c>
      <c r="C48" s="8" t="s">
        <v>16</v>
      </c>
      <c r="D48" s="8" t="s">
        <v>14</v>
      </c>
      <c r="E48" s="8" t="s">
        <v>36</v>
      </c>
      <c r="F48" s="22"/>
      <c r="G48" s="9">
        <f>G49</f>
        <v>80</v>
      </c>
      <c r="H48" s="9">
        <f>H49</f>
        <v>53</v>
      </c>
    </row>
    <row r="49" spans="1:8" s="34" customFormat="1" ht="31.5">
      <c r="A49" s="7" t="s">
        <v>81</v>
      </c>
      <c r="B49" s="8" t="s">
        <v>59</v>
      </c>
      <c r="C49" s="8" t="s">
        <v>16</v>
      </c>
      <c r="D49" s="8" t="s">
        <v>14</v>
      </c>
      <c r="E49" s="8" t="s">
        <v>36</v>
      </c>
      <c r="F49" s="22" t="s">
        <v>80</v>
      </c>
      <c r="G49" s="9">
        <v>80</v>
      </c>
      <c r="H49" s="9">
        <v>53</v>
      </c>
    </row>
    <row r="50" spans="1:8" s="34" customFormat="1" ht="63" hidden="1">
      <c r="A50" s="7" t="s">
        <v>37</v>
      </c>
      <c r="B50" s="8" t="s">
        <v>59</v>
      </c>
      <c r="C50" s="8" t="s">
        <v>16</v>
      </c>
      <c r="D50" s="8" t="s">
        <v>14</v>
      </c>
      <c r="E50" s="8" t="s">
        <v>38</v>
      </c>
      <c r="F50" s="22"/>
      <c r="G50" s="9">
        <f>G51</f>
        <v>0</v>
      </c>
      <c r="H50" s="9">
        <f>H51</f>
        <v>0</v>
      </c>
    </row>
    <row r="51" spans="1:8" s="34" customFormat="1" ht="31.5" hidden="1">
      <c r="A51" s="7" t="s">
        <v>81</v>
      </c>
      <c r="B51" s="8" t="s">
        <v>59</v>
      </c>
      <c r="C51" s="8" t="s">
        <v>16</v>
      </c>
      <c r="D51" s="8" t="s">
        <v>14</v>
      </c>
      <c r="E51" s="8" t="s">
        <v>38</v>
      </c>
      <c r="F51" s="22" t="s">
        <v>80</v>
      </c>
      <c r="G51" s="9">
        <v>0</v>
      </c>
      <c r="H51" s="9">
        <v>0</v>
      </c>
    </row>
    <row r="52" spans="1:8" s="34" customFormat="1" ht="31.5" hidden="1">
      <c r="A52" s="7" t="s">
        <v>60</v>
      </c>
      <c r="B52" s="8" t="s">
        <v>59</v>
      </c>
      <c r="C52" s="8" t="s">
        <v>16</v>
      </c>
      <c r="D52" s="8" t="s">
        <v>14</v>
      </c>
      <c r="E52" s="8" t="s">
        <v>61</v>
      </c>
      <c r="F52" s="22"/>
      <c r="G52" s="9">
        <f>G53</f>
        <v>0</v>
      </c>
      <c r="H52" s="9">
        <f>H53</f>
        <v>0</v>
      </c>
    </row>
    <row r="53" spans="1:8" s="34" customFormat="1" ht="31.5" hidden="1">
      <c r="A53" s="7" t="s">
        <v>81</v>
      </c>
      <c r="B53" s="8" t="s">
        <v>59</v>
      </c>
      <c r="C53" s="8" t="s">
        <v>16</v>
      </c>
      <c r="D53" s="8" t="s">
        <v>14</v>
      </c>
      <c r="E53" s="8" t="s">
        <v>61</v>
      </c>
      <c r="F53" s="22" t="s">
        <v>80</v>
      </c>
      <c r="G53" s="9">
        <v>0</v>
      </c>
      <c r="H53" s="9">
        <v>0</v>
      </c>
    </row>
    <row r="54" spans="1:8" s="34" customFormat="1" ht="31.5">
      <c r="A54" s="7" t="s">
        <v>40</v>
      </c>
      <c r="B54" s="8" t="s">
        <v>59</v>
      </c>
      <c r="C54" s="8" t="s">
        <v>16</v>
      </c>
      <c r="D54" s="8" t="s">
        <v>14</v>
      </c>
      <c r="E54" s="8" t="s">
        <v>39</v>
      </c>
      <c r="F54" s="22"/>
      <c r="G54" s="9">
        <f>G56+G55</f>
        <v>54.7</v>
      </c>
      <c r="H54" s="9">
        <f>H56+H55</f>
        <v>29.7</v>
      </c>
    </row>
    <row r="55" spans="1:8" s="34" customFormat="1" ht="31.5">
      <c r="A55" s="7" t="s">
        <v>81</v>
      </c>
      <c r="B55" s="8" t="s">
        <v>59</v>
      </c>
      <c r="C55" s="8" t="s">
        <v>16</v>
      </c>
      <c r="D55" s="8" t="s">
        <v>14</v>
      </c>
      <c r="E55" s="8" t="s">
        <v>39</v>
      </c>
      <c r="F55" s="22" t="s">
        <v>80</v>
      </c>
      <c r="G55" s="9">
        <v>26.7</v>
      </c>
      <c r="H55" s="9">
        <v>1.7</v>
      </c>
    </row>
    <row r="56" spans="1:8" s="34" customFormat="1" ht="15.75">
      <c r="A56" s="7" t="s">
        <v>65</v>
      </c>
      <c r="B56" s="8" t="s">
        <v>59</v>
      </c>
      <c r="C56" s="8" t="s">
        <v>16</v>
      </c>
      <c r="D56" s="8" t="s">
        <v>14</v>
      </c>
      <c r="E56" s="8" t="s">
        <v>39</v>
      </c>
      <c r="F56" s="22" t="s">
        <v>85</v>
      </c>
      <c r="G56" s="9">
        <v>28</v>
      </c>
      <c r="H56" s="9">
        <v>28</v>
      </c>
    </row>
    <row r="57" spans="1:8" s="34" customFormat="1" ht="31.5">
      <c r="A57" s="14" t="s">
        <v>52</v>
      </c>
      <c r="B57" s="11" t="s">
        <v>59</v>
      </c>
      <c r="C57" s="11" t="s">
        <v>50</v>
      </c>
      <c r="D57" s="11"/>
      <c r="E57" s="11"/>
      <c r="F57" s="20"/>
      <c r="G57" s="15">
        <f aca="true" t="shared" si="2" ref="G57:H59">G58</f>
        <v>810.9</v>
      </c>
      <c r="H57" s="15">
        <f t="shared" si="2"/>
        <v>913.5</v>
      </c>
    </row>
    <row r="58" spans="1:8" s="34" customFormat="1" ht="15.75">
      <c r="A58" s="7" t="s">
        <v>53</v>
      </c>
      <c r="B58" s="8" t="s">
        <v>59</v>
      </c>
      <c r="C58" s="8" t="s">
        <v>50</v>
      </c>
      <c r="D58" s="8" t="s">
        <v>12</v>
      </c>
      <c r="E58" s="8"/>
      <c r="F58" s="22"/>
      <c r="G58" s="9">
        <f t="shared" si="2"/>
        <v>810.9</v>
      </c>
      <c r="H58" s="9">
        <f t="shared" si="2"/>
        <v>913.5</v>
      </c>
    </row>
    <row r="59" spans="1:8" s="34" customFormat="1" ht="47.25">
      <c r="A59" s="7" t="s">
        <v>55</v>
      </c>
      <c r="B59" s="8" t="s">
        <v>59</v>
      </c>
      <c r="C59" s="8" t="s">
        <v>50</v>
      </c>
      <c r="D59" s="8" t="s">
        <v>12</v>
      </c>
      <c r="E59" s="8" t="s">
        <v>54</v>
      </c>
      <c r="F59" s="22"/>
      <c r="G59" s="9">
        <f t="shared" si="2"/>
        <v>810.9</v>
      </c>
      <c r="H59" s="9">
        <f t="shared" si="2"/>
        <v>913.5</v>
      </c>
    </row>
    <row r="60" spans="1:8" s="34" customFormat="1" ht="31.5">
      <c r="A60" s="7" t="s">
        <v>32</v>
      </c>
      <c r="B60" s="8" t="s">
        <v>59</v>
      </c>
      <c r="C60" s="8" t="s">
        <v>50</v>
      </c>
      <c r="D60" s="8" t="s">
        <v>12</v>
      </c>
      <c r="E60" s="8" t="s">
        <v>51</v>
      </c>
      <c r="F60" s="22"/>
      <c r="G60" s="9">
        <f>G63+G61+G62</f>
        <v>810.9</v>
      </c>
      <c r="H60" s="9">
        <f>H63+H61+H62</f>
        <v>913.5</v>
      </c>
    </row>
    <row r="61" spans="1:8" s="34" customFormat="1" ht="63">
      <c r="A61" s="16" t="s">
        <v>79</v>
      </c>
      <c r="B61" s="8" t="s">
        <v>59</v>
      </c>
      <c r="C61" s="8" t="s">
        <v>50</v>
      </c>
      <c r="D61" s="8" t="s">
        <v>12</v>
      </c>
      <c r="E61" s="8" t="s">
        <v>51</v>
      </c>
      <c r="F61" s="22" t="s">
        <v>78</v>
      </c>
      <c r="G61" s="9">
        <v>200.5</v>
      </c>
      <c r="H61" s="9">
        <v>200.5</v>
      </c>
    </row>
    <row r="62" spans="1:8" s="34" customFormat="1" ht="31.5">
      <c r="A62" s="7" t="s">
        <v>81</v>
      </c>
      <c r="B62" s="8" t="s">
        <v>59</v>
      </c>
      <c r="C62" s="8" t="s">
        <v>50</v>
      </c>
      <c r="D62" s="8" t="s">
        <v>12</v>
      </c>
      <c r="E62" s="8" t="s">
        <v>51</v>
      </c>
      <c r="F62" s="22" t="s">
        <v>80</v>
      </c>
      <c r="G62" s="9">
        <v>588.4</v>
      </c>
      <c r="H62" s="9">
        <v>691</v>
      </c>
    </row>
    <row r="63" spans="1:8" s="34" customFormat="1" ht="15.75">
      <c r="A63" s="7" t="s">
        <v>65</v>
      </c>
      <c r="B63" s="8" t="s">
        <v>59</v>
      </c>
      <c r="C63" s="8" t="s">
        <v>50</v>
      </c>
      <c r="D63" s="8" t="s">
        <v>12</v>
      </c>
      <c r="E63" s="8" t="s">
        <v>51</v>
      </c>
      <c r="F63" s="22" t="s">
        <v>85</v>
      </c>
      <c r="G63" s="9">
        <v>22</v>
      </c>
      <c r="H63" s="9">
        <v>22</v>
      </c>
    </row>
    <row r="64" spans="1:8" s="34" customFormat="1" ht="15.75" hidden="1">
      <c r="A64" s="14" t="s">
        <v>19</v>
      </c>
      <c r="B64" s="11" t="s">
        <v>59</v>
      </c>
      <c r="C64" s="11" t="s">
        <v>17</v>
      </c>
      <c r="D64" s="11"/>
      <c r="E64" s="11"/>
      <c r="F64" s="20"/>
      <c r="G64" s="15"/>
      <c r="H64" s="15"/>
    </row>
    <row r="65" spans="1:8" s="34" customFormat="1" ht="47.25" hidden="1">
      <c r="A65" s="7" t="s">
        <v>43</v>
      </c>
      <c r="B65" s="8" t="s">
        <v>59</v>
      </c>
      <c r="C65" s="8" t="s">
        <v>17</v>
      </c>
      <c r="D65" s="8" t="s">
        <v>13</v>
      </c>
      <c r="E65" s="8"/>
      <c r="F65" s="22"/>
      <c r="G65" s="9"/>
      <c r="H65" s="9"/>
    </row>
    <row r="66" spans="1:8" s="34" customFormat="1" ht="78.75" hidden="1">
      <c r="A66" s="7" t="s">
        <v>45</v>
      </c>
      <c r="B66" s="8" t="s">
        <v>59</v>
      </c>
      <c r="C66" s="8" t="s">
        <v>17</v>
      </c>
      <c r="D66" s="8" t="s">
        <v>13</v>
      </c>
      <c r="E66" s="8" t="s">
        <v>44</v>
      </c>
      <c r="F66" s="22"/>
      <c r="G66" s="9"/>
      <c r="H66" s="9"/>
    </row>
    <row r="67" spans="1:8" s="34" customFormat="1" ht="47.25" hidden="1">
      <c r="A67" s="7" t="s">
        <v>56</v>
      </c>
      <c r="B67" s="8" t="s">
        <v>59</v>
      </c>
      <c r="C67" s="8" t="s">
        <v>17</v>
      </c>
      <c r="D67" s="8" t="s">
        <v>13</v>
      </c>
      <c r="E67" s="8" t="s">
        <v>41</v>
      </c>
      <c r="F67" s="22" t="s">
        <v>42</v>
      </c>
      <c r="G67" s="9"/>
      <c r="H67" s="9"/>
    </row>
    <row r="68" spans="1:8" s="34" customFormat="1" ht="15.75" hidden="1">
      <c r="A68" s="7" t="s">
        <v>65</v>
      </c>
      <c r="B68" s="8" t="s">
        <v>66</v>
      </c>
      <c r="C68" s="8" t="s">
        <v>17</v>
      </c>
      <c r="D68" s="8" t="s">
        <v>15</v>
      </c>
      <c r="E68" s="8"/>
      <c r="F68" s="22"/>
      <c r="G68" s="9"/>
      <c r="H68" s="9"/>
    </row>
    <row r="69" spans="1:8" s="34" customFormat="1" ht="80.25" customHeight="1" hidden="1">
      <c r="A69" s="7" t="s">
        <v>67</v>
      </c>
      <c r="B69" s="8" t="s">
        <v>66</v>
      </c>
      <c r="C69" s="8" t="s">
        <v>17</v>
      </c>
      <c r="D69" s="8" t="s">
        <v>15</v>
      </c>
      <c r="E69" s="8" t="s">
        <v>68</v>
      </c>
      <c r="F69" s="22"/>
      <c r="G69" s="9"/>
      <c r="H69" s="9"/>
    </row>
    <row r="70" spans="1:8" s="34" customFormat="1" ht="15.75" hidden="1">
      <c r="A70" s="7" t="s">
        <v>65</v>
      </c>
      <c r="B70" s="8" t="s">
        <v>66</v>
      </c>
      <c r="C70" s="8" t="s">
        <v>17</v>
      </c>
      <c r="D70" s="8" t="s">
        <v>15</v>
      </c>
      <c r="E70" s="8" t="s">
        <v>68</v>
      </c>
      <c r="F70" s="22" t="s">
        <v>69</v>
      </c>
      <c r="G70" s="9"/>
      <c r="H70" s="9"/>
    </row>
    <row r="71" spans="1:8" s="34" customFormat="1" ht="15.75">
      <c r="A71" s="7" t="s">
        <v>62</v>
      </c>
      <c r="B71" s="8" t="s">
        <v>59</v>
      </c>
      <c r="C71" s="8" t="s">
        <v>63</v>
      </c>
      <c r="D71" s="8"/>
      <c r="E71" s="8"/>
      <c r="F71" s="8"/>
      <c r="G71" s="9">
        <f aca="true" t="shared" si="3" ref="G71:H73">G72</f>
        <v>45</v>
      </c>
      <c r="H71" s="9">
        <f t="shared" si="3"/>
        <v>97</v>
      </c>
    </row>
    <row r="72" spans="1:8" s="34" customFormat="1" ht="15.75">
      <c r="A72" s="7" t="s">
        <v>62</v>
      </c>
      <c r="B72" s="8" t="s">
        <v>59</v>
      </c>
      <c r="C72" s="8" t="s">
        <v>63</v>
      </c>
      <c r="D72" s="8" t="s">
        <v>63</v>
      </c>
      <c r="E72" s="8"/>
      <c r="F72" s="8"/>
      <c r="G72" s="9">
        <f t="shared" si="3"/>
        <v>45</v>
      </c>
      <c r="H72" s="9">
        <f t="shared" si="3"/>
        <v>97</v>
      </c>
    </row>
    <row r="73" spans="1:8" s="34" customFormat="1" ht="15.75">
      <c r="A73" s="7" t="s">
        <v>62</v>
      </c>
      <c r="B73" s="8" t="s">
        <v>59</v>
      </c>
      <c r="C73" s="8" t="s">
        <v>63</v>
      </c>
      <c r="D73" s="8" t="s">
        <v>63</v>
      </c>
      <c r="E73" s="8" t="s">
        <v>64</v>
      </c>
      <c r="F73" s="8"/>
      <c r="G73" s="9">
        <f t="shared" si="3"/>
        <v>45</v>
      </c>
      <c r="H73" s="9">
        <f t="shared" si="3"/>
        <v>97</v>
      </c>
    </row>
    <row r="74" spans="1:8" s="34" customFormat="1" ht="15.75">
      <c r="A74" s="7" t="s">
        <v>62</v>
      </c>
      <c r="B74" s="8" t="s">
        <v>59</v>
      </c>
      <c r="C74" s="8" t="s">
        <v>63</v>
      </c>
      <c r="D74" s="8" t="s">
        <v>63</v>
      </c>
      <c r="E74" s="8" t="s">
        <v>64</v>
      </c>
      <c r="F74" s="8" t="s">
        <v>85</v>
      </c>
      <c r="G74" s="9">
        <v>45</v>
      </c>
      <c r="H74" s="9">
        <v>97</v>
      </c>
    </row>
    <row r="75" spans="1:8" s="34" customFormat="1" ht="15.75">
      <c r="A75" s="4" t="s">
        <v>11</v>
      </c>
      <c r="B75" s="10"/>
      <c r="C75" s="11"/>
      <c r="D75" s="11"/>
      <c r="E75" s="11"/>
      <c r="F75" s="20"/>
      <c r="G75" s="6">
        <f>G14+G35+G45+G57+G64+G41+G71</f>
        <v>1886.1999999999998</v>
      </c>
      <c r="H75" s="6">
        <f>H14+H35+H45+H57+H64+H41+H71</f>
        <v>2017.15</v>
      </c>
    </row>
    <row r="76" spans="1:7" s="34" customFormat="1" ht="15.75">
      <c r="A76" s="12"/>
      <c r="B76" s="1"/>
      <c r="C76" s="1"/>
      <c r="D76" s="1"/>
      <c r="E76" s="1"/>
      <c r="F76" s="1"/>
      <c r="G76" s="1"/>
    </row>
    <row r="77" spans="1:7" s="34" customFormat="1" ht="15.75">
      <c r="A77" s="13"/>
      <c r="B77" s="12"/>
      <c r="C77" s="12"/>
      <c r="D77" s="12"/>
      <c r="E77" s="12"/>
      <c r="F77" s="12"/>
      <c r="G77" s="12"/>
    </row>
    <row r="78" spans="1:7" s="34" customFormat="1" ht="15.75">
      <c r="A78" s="13"/>
      <c r="B78" s="12"/>
      <c r="C78" s="12"/>
      <c r="D78" s="12"/>
      <c r="E78" s="12"/>
      <c r="F78" s="12"/>
      <c r="G78" s="12"/>
    </row>
    <row r="79" spans="1:7" s="34" customFormat="1" ht="15.75">
      <c r="A79" s="12"/>
      <c r="B79" s="12"/>
      <c r="C79" s="12"/>
      <c r="D79" s="12"/>
      <c r="E79" s="12"/>
      <c r="F79" s="12"/>
      <c r="G79" s="12"/>
    </row>
  </sheetData>
  <sheetProtection/>
  <mergeCells count="6">
    <mergeCell ref="G11:H11"/>
    <mergeCell ref="B1:G5"/>
    <mergeCell ref="A6:G6"/>
    <mergeCell ref="A7:G7"/>
    <mergeCell ref="A8:G8"/>
    <mergeCell ref="A9:G9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4"/>
  <sheetViews>
    <sheetView tabSelected="1" zoomScalePageLayoutView="0" workbookViewId="0" topLeftCell="A1">
      <selection activeCell="J7" sqref="J7"/>
    </sheetView>
  </sheetViews>
  <sheetFormatPr defaultColWidth="9.00390625" defaultRowHeight="12.75"/>
  <cols>
    <col min="1" max="1" width="39.25390625" style="1" customWidth="1"/>
    <col min="2" max="2" width="9.125" style="1" customWidth="1"/>
    <col min="3" max="3" width="6.125" style="1" customWidth="1"/>
    <col min="4" max="4" width="6.625" style="1" customWidth="1"/>
    <col min="5" max="5" width="13.00390625" style="1" customWidth="1"/>
    <col min="6" max="6" width="10.00390625" style="1" customWidth="1"/>
    <col min="7" max="7" width="16.375" style="1" customWidth="1"/>
    <col min="8" max="8" width="9.125" style="34" customWidth="1"/>
    <col min="9" max="16384" width="9.125" style="1" customWidth="1"/>
  </cols>
  <sheetData>
    <row r="1" spans="1:7" ht="35.25" customHeight="1">
      <c r="A1" s="53"/>
      <c r="B1" s="36"/>
      <c r="C1" s="36"/>
      <c r="D1" s="36"/>
      <c r="E1" s="43" t="s">
        <v>125</v>
      </c>
      <c r="F1" s="43"/>
      <c r="G1" s="43"/>
    </row>
    <row r="2" spans="1:7" ht="15">
      <c r="A2" s="53"/>
      <c r="B2" s="36"/>
      <c r="C2" s="36"/>
      <c r="D2" s="36"/>
      <c r="E2" s="43"/>
      <c r="F2" s="43"/>
      <c r="G2" s="43"/>
    </row>
    <row r="3" spans="1:7" ht="15">
      <c r="A3" s="53"/>
      <c r="B3" s="36"/>
      <c r="C3" s="36"/>
      <c r="D3" s="36"/>
      <c r="E3" s="43"/>
      <c r="F3" s="43"/>
      <c r="G3" s="43"/>
    </row>
    <row r="4" spans="1:7" ht="59.25" customHeight="1">
      <c r="A4" s="53"/>
      <c r="B4" s="36"/>
      <c r="C4" s="36"/>
      <c r="D4" s="36"/>
      <c r="E4" s="43"/>
      <c r="F4" s="43"/>
      <c r="G4" s="43"/>
    </row>
    <row r="5" spans="1:7" ht="15.75">
      <c r="A5" s="44"/>
      <c r="B5" s="45"/>
      <c r="C5" s="45"/>
      <c r="D5" s="45"/>
      <c r="E5" s="45"/>
      <c r="F5" s="45"/>
      <c r="G5" s="45"/>
    </row>
    <row r="6" spans="1:7" ht="15.75">
      <c r="A6" s="46" t="s">
        <v>30</v>
      </c>
      <c r="B6" s="52"/>
      <c r="C6" s="52"/>
      <c r="D6" s="52"/>
      <c r="E6" s="52"/>
      <c r="F6" s="52"/>
      <c r="G6" s="52"/>
    </row>
    <row r="7" spans="1:7" ht="25.5" customHeight="1">
      <c r="A7" s="46" t="s">
        <v>126</v>
      </c>
      <c r="B7" s="48"/>
      <c r="C7" s="48"/>
      <c r="D7" s="48"/>
      <c r="E7" s="48"/>
      <c r="F7" s="48"/>
      <c r="G7" s="48"/>
    </row>
    <row r="8" spans="1:7" ht="16.5" thickBot="1">
      <c r="A8" s="49" t="s">
        <v>31</v>
      </c>
      <c r="B8" s="50"/>
      <c r="C8" s="50"/>
      <c r="D8" s="50"/>
      <c r="E8" s="50"/>
      <c r="F8" s="50"/>
      <c r="G8" s="51"/>
    </row>
    <row r="9" spans="1:7" ht="31.5">
      <c r="A9" s="40" t="s">
        <v>0</v>
      </c>
      <c r="B9" s="3" t="s">
        <v>1</v>
      </c>
      <c r="C9" s="37" t="s">
        <v>2</v>
      </c>
      <c r="D9" s="37" t="s">
        <v>3</v>
      </c>
      <c r="E9" s="37" t="s">
        <v>4</v>
      </c>
      <c r="F9" s="38" t="s">
        <v>5</v>
      </c>
      <c r="G9" s="39" t="s">
        <v>100</v>
      </c>
    </row>
    <row r="10" spans="1:7" ht="33" customHeight="1">
      <c r="A10" s="54" t="s">
        <v>124</v>
      </c>
      <c r="B10" s="55" t="s">
        <v>127</v>
      </c>
      <c r="C10" s="56"/>
      <c r="D10" s="56"/>
      <c r="E10" s="56"/>
      <c r="F10" s="57"/>
      <c r="G10" s="58">
        <v>3648.1</v>
      </c>
    </row>
    <row r="11" spans="1:7" ht="15" customHeight="1">
      <c r="A11" s="59" t="s">
        <v>6</v>
      </c>
      <c r="B11" s="60" t="s">
        <v>127</v>
      </c>
      <c r="C11" s="60" t="s">
        <v>12</v>
      </c>
      <c r="D11" s="60"/>
      <c r="E11" s="60"/>
      <c r="F11" s="61"/>
      <c r="G11" s="62">
        <v>1663.15</v>
      </c>
    </row>
    <row r="12" spans="1:7" ht="38.25">
      <c r="A12" s="63" t="s">
        <v>20</v>
      </c>
      <c r="B12" s="64" t="s">
        <v>127</v>
      </c>
      <c r="C12" s="64" t="s">
        <v>12</v>
      </c>
      <c r="D12" s="64" t="s">
        <v>13</v>
      </c>
      <c r="E12" s="64"/>
      <c r="F12" s="65"/>
      <c r="G12" s="66">
        <v>639.52</v>
      </c>
    </row>
    <row r="13" spans="1:7" ht="13.5" customHeight="1">
      <c r="A13" s="63" t="s">
        <v>7</v>
      </c>
      <c r="B13" s="64" t="s">
        <v>127</v>
      </c>
      <c r="C13" s="64" t="s">
        <v>12</v>
      </c>
      <c r="D13" s="64" t="s">
        <v>13</v>
      </c>
      <c r="E13" s="64" t="s">
        <v>101</v>
      </c>
      <c r="F13" s="65"/>
      <c r="G13" s="66">
        <v>639.52</v>
      </c>
    </row>
    <row r="14" spans="1:7" ht="51">
      <c r="A14" s="63" t="s">
        <v>79</v>
      </c>
      <c r="B14" s="64" t="s">
        <v>127</v>
      </c>
      <c r="C14" s="64" t="s">
        <v>12</v>
      </c>
      <c r="D14" s="64" t="s">
        <v>13</v>
      </c>
      <c r="E14" s="64" t="s">
        <v>101</v>
      </c>
      <c r="F14" s="65" t="s">
        <v>78</v>
      </c>
      <c r="G14" s="66">
        <v>639.52</v>
      </c>
    </row>
    <row r="15" spans="1:7" ht="53.25" customHeight="1">
      <c r="A15" s="67" t="s">
        <v>27</v>
      </c>
      <c r="B15" s="68" t="s">
        <v>127</v>
      </c>
      <c r="C15" s="68" t="s">
        <v>12</v>
      </c>
      <c r="D15" s="68" t="s">
        <v>15</v>
      </c>
      <c r="E15" s="68"/>
      <c r="F15" s="69"/>
      <c r="G15" s="70">
        <v>408.44</v>
      </c>
    </row>
    <row r="16" spans="1:7" ht="15">
      <c r="A16" s="67" t="s">
        <v>8</v>
      </c>
      <c r="B16" s="64" t="s">
        <v>127</v>
      </c>
      <c r="C16" s="68" t="s">
        <v>12</v>
      </c>
      <c r="D16" s="68" t="s">
        <v>15</v>
      </c>
      <c r="E16" s="68" t="s">
        <v>102</v>
      </c>
      <c r="F16" s="69"/>
      <c r="G16" s="70">
        <v>408.44</v>
      </c>
    </row>
    <row r="17" spans="1:7" ht="51">
      <c r="A17" s="63" t="s">
        <v>79</v>
      </c>
      <c r="B17" s="64" t="s">
        <v>127</v>
      </c>
      <c r="C17" s="68" t="s">
        <v>12</v>
      </c>
      <c r="D17" s="68" t="s">
        <v>15</v>
      </c>
      <c r="E17" s="68" t="s">
        <v>102</v>
      </c>
      <c r="F17" s="69" t="s">
        <v>78</v>
      </c>
      <c r="G17" s="70">
        <v>385</v>
      </c>
    </row>
    <row r="18" spans="1:7" ht="25.5">
      <c r="A18" s="67" t="s">
        <v>103</v>
      </c>
      <c r="B18" s="64" t="s">
        <v>127</v>
      </c>
      <c r="C18" s="68" t="s">
        <v>12</v>
      </c>
      <c r="D18" s="68" t="s">
        <v>15</v>
      </c>
      <c r="E18" s="68" t="s">
        <v>102</v>
      </c>
      <c r="F18" s="69" t="s">
        <v>80</v>
      </c>
      <c r="G18" s="70">
        <v>23.44</v>
      </c>
    </row>
    <row r="19" spans="1:7" ht="25.5">
      <c r="A19" s="67" t="s">
        <v>89</v>
      </c>
      <c r="B19" s="64" t="s">
        <v>127</v>
      </c>
      <c r="C19" s="68" t="s">
        <v>12</v>
      </c>
      <c r="D19" s="68" t="s">
        <v>90</v>
      </c>
      <c r="E19" s="69"/>
      <c r="F19" s="70"/>
      <c r="G19" s="70">
        <v>16.17</v>
      </c>
    </row>
    <row r="20" spans="1:7" ht="25.5">
      <c r="A20" s="67" t="s">
        <v>136</v>
      </c>
      <c r="B20" s="64" t="s">
        <v>127</v>
      </c>
      <c r="C20" s="68" t="s">
        <v>12</v>
      </c>
      <c r="D20" s="68" t="s">
        <v>90</v>
      </c>
      <c r="E20" s="69" t="s">
        <v>104</v>
      </c>
      <c r="F20" s="70"/>
      <c r="G20" s="70">
        <v>16.17</v>
      </c>
    </row>
    <row r="21" spans="1:7" ht="15">
      <c r="A21" s="67" t="s">
        <v>114</v>
      </c>
      <c r="B21" s="64" t="s">
        <v>127</v>
      </c>
      <c r="C21" s="68" t="s">
        <v>12</v>
      </c>
      <c r="D21" s="68" t="s">
        <v>90</v>
      </c>
      <c r="E21" s="69" t="s">
        <v>104</v>
      </c>
      <c r="F21" s="71">
        <v>800</v>
      </c>
      <c r="G21" s="70">
        <v>16.17</v>
      </c>
    </row>
    <row r="22" spans="1:7" ht="15" customHeight="1">
      <c r="A22" s="67" t="s">
        <v>9</v>
      </c>
      <c r="B22" s="64" t="s">
        <v>127</v>
      </c>
      <c r="C22" s="68" t="s">
        <v>12</v>
      </c>
      <c r="D22" s="68" t="s">
        <v>70</v>
      </c>
      <c r="E22" s="68"/>
      <c r="F22" s="69"/>
      <c r="G22" s="70">
        <v>599.02</v>
      </c>
    </row>
    <row r="23" spans="1:7" ht="24" customHeight="1">
      <c r="A23" s="63" t="s">
        <v>32</v>
      </c>
      <c r="B23" s="64" t="s">
        <v>127</v>
      </c>
      <c r="C23" s="64" t="s">
        <v>12</v>
      </c>
      <c r="D23" s="68" t="s">
        <v>70</v>
      </c>
      <c r="E23" s="64" t="s">
        <v>105</v>
      </c>
      <c r="F23" s="65"/>
      <c r="G23" s="66">
        <v>588.35</v>
      </c>
    </row>
    <row r="24" spans="1:7" ht="51">
      <c r="A24" s="63" t="s">
        <v>79</v>
      </c>
      <c r="B24" s="64" t="s">
        <v>127</v>
      </c>
      <c r="C24" s="64" t="s">
        <v>12</v>
      </c>
      <c r="D24" s="68" t="s">
        <v>70</v>
      </c>
      <c r="E24" s="64" t="s">
        <v>105</v>
      </c>
      <c r="F24" s="65" t="s">
        <v>78</v>
      </c>
      <c r="G24" s="66">
        <v>326.46</v>
      </c>
    </row>
    <row r="25" spans="1:7" ht="25.5">
      <c r="A25" s="67" t="s">
        <v>81</v>
      </c>
      <c r="B25" s="64" t="s">
        <v>127</v>
      </c>
      <c r="C25" s="64" t="s">
        <v>12</v>
      </c>
      <c r="D25" s="68" t="s">
        <v>70</v>
      </c>
      <c r="E25" s="64" t="s">
        <v>105</v>
      </c>
      <c r="F25" s="65" t="s">
        <v>80</v>
      </c>
      <c r="G25" s="66">
        <v>258.31</v>
      </c>
    </row>
    <row r="26" spans="1:7" ht="15">
      <c r="A26" s="67" t="s">
        <v>114</v>
      </c>
      <c r="B26" s="64" t="s">
        <v>127</v>
      </c>
      <c r="C26" s="64" t="s">
        <v>12</v>
      </c>
      <c r="D26" s="68" t="s">
        <v>70</v>
      </c>
      <c r="E26" s="64" t="s">
        <v>105</v>
      </c>
      <c r="F26" s="65" t="s">
        <v>85</v>
      </c>
      <c r="G26" s="66">
        <v>3.58</v>
      </c>
    </row>
    <row r="27" spans="1:7" ht="13.5" customHeight="1">
      <c r="A27" s="72" t="s">
        <v>107</v>
      </c>
      <c r="B27" s="64" t="s">
        <v>127</v>
      </c>
      <c r="C27" s="64" t="s">
        <v>12</v>
      </c>
      <c r="D27" s="68" t="s">
        <v>70</v>
      </c>
      <c r="E27" s="64" t="s">
        <v>108</v>
      </c>
      <c r="F27" s="65"/>
      <c r="G27" s="66">
        <v>7.64</v>
      </c>
    </row>
    <row r="28" spans="1:7" ht="25.5">
      <c r="A28" s="67" t="s">
        <v>81</v>
      </c>
      <c r="B28" s="64" t="s">
        <v>127</v>
      </c>
      <c r="C28" s="64" t="s">
        <v>12</v>
      </c>
      <c r="D28" s="68" t="s">
        <v>70</v>
      </c>
      <c r="E28" s="64" t="s">
        <v>108</v>
      </c>
      <c r="F28" s="65" t="s">
        <v>80</v>
      </c>
      <c r="G28" s="66">
        <v>7.64</v>
      </c>
    </row>
    <row r="29" spans="1:7" ht="25.5">
      <c r="A29" s="67" t="s">
        <v>120</v>
      </c>
      <c r="B29" s="64" t="s">
        <v>127</v>
      </c>
      <c r="C29" s="64" t="s">
        <v>12</v>
      </c>
      <c r="D29" s="68" t="s">
        <v>70</v>
      </c>
      <c r="E29" s="64" t="s">
        <v>106</v>
      </c>
      <c r="F29" s="65"/>
      <c r="G29" s="66">
        <v>3.04</v>
      </c>
    </row>
    <row r="30" spans="1:7" ht="15">
      <c r="A30" s="67" t="s">
        <v>114</v>
      </c>
      <c r="B30" s="64" t="s">
        <v>127</v>
      </c>
      <c r="C30" s="64" t="s">
        <v>12</v>
      </c>
      <c r="D30" s="64" t="s">
        <v>70</v>
      </c>
      <c r="E30" s="68" t="s">
        <v>106</v>
      </c>
      <c r="F30" s="64" t="s">
        <v>85</v>
      </c>
      <c r="G30" s="66">
        <v>3.04</v>
      </c>
    </row>
    <row r="31" spans="1:7" ht="15">
      <c r="A31" s="59" t="s">
        <v>46</v>
      </c>
      <c r="B31" s="60" t="s">
        <v>127</v>
      </c>
      <c r="C31" s="60" t="s">
        <v>13</v>
      </c>
      <c r="D31" s="60"/>
      <c r="E31" s="60"/>
      <c r="F31" s="61"/>
      <c r="G31" s="62">
        <v>75.13</v>
      </c>
    </row>
    <row r="32" spans="1:7" ht="15">
      <c r="A32" s="63" t="s">
        <v>47</v>
      </c>
      <c r="B32" s="64" t="s">
        <v>127</v>
      </c>
      <c r="C32" s="64" t="s">
        <v>13</v>
      </c>
      <c r="D32" s="64" t="s">
        <v>14</v>
      </c>
      <c r="E32" s="64"/>
      <c r="F32" s="65"/>
      <c r="G32" s="66">
        <v>75.13</v>
      </c>
    </row>
    <row r="33" spans="1:7" ht="38.25">
      <c r="A33" s="63" t="s">
        <v>49</v>
      </c>
      <c r="B33" s="64" t="s">
        <v>127</v>
      </c>
      <c r="C33" s="64" t="s">
        <v>13</v>
      </c>
      <c r="D33" s="64" t="s">
        <v>14</v>
      </c>
      <c r="E33" s="64" t="s">
        <v>109</v>
      </c>
      <c r="F33" s="65"/>
      <c r="G33" s="66">
        <v>75.13</v>
      </c>
    </row>
    <row r="34" spans="1:7" ht="51">
      <c r="A34" s="63" t="s">
        <v>79</v>
      </c>
      <c r="B34" s="64" t="s">
        <v>127</v>
      </c>
      <c r="C34" s="64" t="s">
        <v>13</v>
      </c>
      <c r="D34" s="64" t="s">
        <v>14</v>
      </c>
      <c r="E34" s="64" t="s">
        <v>109</v>
      </c>
      <c r="F34" s="65" t="s">
        <v>78</v>
      </c>
      <c r="G34" s="66">
        <v>68.89</v>
      </c>
    </row>
    <row r="35" spans="1:7" ht="25.5">
      <c r="A35" s="67" t="s">
        <v>81</v>
      </c>
      <c r="B35" s="64" t="s">
        <v>127</v>
      </c>
      <c r="C35" s="64" t="s">
        <v>13</v>
      </c>
      <c r="D35" s="64" t="s">
        <v>14</v>
      </c>
      <c r="E35" s="64" t="s">
        <v>109</v>
      </c>
      <c r="F35" s="65" t="s">
        <v>80</v>
      </c>
      <c r="G35" s="66">
        <v>6.24</v>
      </c>
    </row>
    <row r="36" spans="1:7" ht="15" customHeight="1">
      <c r="A36" s="63" t="s">
        <v>73</v>
      </c>
      <c r="B36" s="64" t="s">
        <v>127</v>
      </c>
      <c r="C36" s="64" t="s">
        <v>15</v>
      </c>
      <c r="D36" s="64"/>
      <c r="E36" s="64"/>
      <c r="F36" s="65"/>
      <c r="G36" s="66">
        <v>334.08</v>
      </c>
    </row>
    <row r="37" spans="1:7" ht="15.75" customHeight="1">
      <c r="A37" s="63" t="s">
        <v>130</v>
      </c>
      <c r="B37" s="64" t="s">
        <v>127</v>
      </c>
      <c r="C37" s="64" t="s">
        <v>15</v>
      </c>
      <c r="D37" s="64" t="s">
        <v>128</v>
      </c>
      <c r="E37" s="65"/>
      <c r="F37" s="65"/>
      <c r="G37" s="66">
        <v>115.5</v>
      </c>
    </row>
    <row r="38" spans="1:7" ht="27.75" customHeight="1">
      <c r="A38" s="63" t="s">
        <v>131</v>
      </c>
      <c r="B38" s="64" t="s">
        <v>127</v>
      </c>
      <c r="C38" s="64" t="s">
        <v>15</v>
      </c>
      <c r="D38" s="64" t="s">
        <v>128</v>
      </c>
      <c r="E38" s="65" t="s">
        <v>129</v>
      </c>
      <c r="F38" s="65"/>
      <c r="G38" s="66">
        <v>115.5</v>
      </c>
    </row>
    <row r="39" spans="1:7" ht="31.5" customHeight="1">
      <c r="A39" s="63" t="s">
        <v>103</v>
      </c>
      <c r="B39" s="64" t="s">
        <v>127</v>
      </c>
      <c r="C39" s="64" t="s">
        <v>15</v>
      </c>
      <c r="D39" s="64" t="s">
        <v>128</v>
      </c>
      <c r="E39" s="65" t="s">
        <v>129</v>
      </c>
      <c r="F39" s="65" t="s">
        <v>80</v>
      </c>
      <c r="G39" s="66">
        <v>115.5</v>
      </c>
    </row>
    <row r="40" spans="1:7" ht="26.25" customHeight="1">
      <c r="A40" s="63" t="s">
        <v>91</v>
      </c>
      <c r="B40" s="64" t="s">
        <v>127</v>
      </c>
      <c r="C40" s="64" t="s">
        <v>15</v>
      </c>
      <c r="D40" s="64" t="s">
        <v>93</v>
      </c>
      <c r="E40" s="65"/>
      <c r="F40" s="65"/>
      <c r="G40" s="66">
        <v>218.58</v>
      </c>
    </row>
    <row r="41" spans="1:7" ht="42.75" customHeight="1">
      <c r="A41" s="63" t="s">
        <v>116</v>
      </c>
      <c r="B41" s="64" t="s">
        <v>127</v>
      </c>
      <c r="C41" s="64" t="s">
        <v>15</v>
      </c>
      <c r="D41" s="64" t="s">
        <v>93</v>
      </c>
      <c r="E41" s="65" t="s">
        <v>115</v>
      </c>
      <c r="F41" s="65"/>
      <c r="G41" s="66">
        <v>175.82</v>
      </c>
    </row>
    <row r="42" spans="1:7" ht="32.25" customHeight="1">
      <c r="A42" s="63" t="s">
        <v>103</v>
      </c>
      <c r="B42" s="64" t="s">
        <v>127</v>
      </c>
      <c r="C42" s="64" t="s">
        <v>15</v>
      </c>
      <c r="D42" s="64" t="s">
        <v>93</v>
      </c>
      <c r="E42" s="65" t="s">
        <v>115</v>
      </c>
      <c r="F42" s="65" t="s">
        <v>80</v>
      </c>
      <c r="G42" s="66">
        <v>175.82</v>
      </c>
    </row>
    <row r="43" spans="1:7" ht="32.25" customHeight="1">
      <c r="A43" s="63" t="s">
        <v>92</v>
      </c>
      <c r="B43" s="64" t="s">
        <v>127</v>
      </c>
      <c r="C43" s="64" t="s">
        <v>15</v>
      </c>
      <c r="D43" s="64" t="s">
        <v>93</v>
      </c>
      <c r="E43" s="65" t="s">
        <v>110</v>
      </c>
      <c r="F43" s="65"/>
      <c r="G43" s="66">
        <v>42.76</v>
      </c>
    </row>
    <row r="44" spans="1:7" ht="31.5" customHeight="1">
      <c r="A44" s="63" t="s">
        <v>103</v>
      </c>
      <c r="B44" s="64" t="s">
        <v>127</v>
      </c>
      <c r="C44" s="64" t="s">
        <v>15</v>
      </c>
      <c r="D44" s="64" t="s">
        <v>93</v>
      </c>
      <c r="E44" s="65" t="s">
        <v>110</v>
      </c>
      <c r="F44" s="65" t="s">
        <v>80</v>
      </c>
      <c r="G44" s="66">
        <v>42.76</v>
      </c>
    </row>
    <row r="45" spans="1:7" ht="15.75" customHeight="1">
      <c r="A45" s="59" t="s">
        <v>10</v>
      </c>
      <c r="B45" s="60" t="s">
        <v>127</v>
      </c>
      <c r="C45" s="60" t="s">
        <v>16</v>
      </c>
      <c r="D45" s="60"/>
      <c r="E45" s="60"/>
      <c r="F45" s="61"/>
      <c r="G45" s="62">
        <v>524.52</v>
      </c>
    </row>
    <row r="46" spans="1:7" ht="15">
      <c r="A46" s="63" t="s">
        <v>94</v>
      </c>
      <c r="B46" s="64" t="s">
        <v>127</v>
      </c>
      <c r="C46" s="64" t="s">
        <v>16</v>
      </c>
      <c r="D46" s="64" t="s">
        <v>13</v>
      </c>
      <c r="E46" s="64"/>
      <c r="F46" s="65"/>
      <c r="G46" s="66">
        <v>41.5</v>
      </c>
    </row>
    <row r="47" spans="1:7" ht="15">
      <c r="A47" s="63" t="s">
        <v>137</v>
      </c>
      <c r="B47" s="64" t="s">
        <v>127</v>
      </c>
      <c r="C47" s="64" t="s">
        <v>16</v>
      </c>
      <c r="D47" s="64" t="s">
        <v>13</v>
      </c>
      <c r="E47" s="64" t="s">
        <v>117</v>
      </c>
      <c r="F47" s="65"/>
      <c r="G47" s="66">
        <v>41.5</v>
      </c>
    </row>
    <row r="48" spans="1:7" ht="25.5">
      <c r="A48" s="63" t="s">
        <v>81</v>
      </c>
      <c r="B48" s="64" t="s">
        <v>127</v>
      </c>
      <c r="C48" s="64" t="s">
        <v>16</v>
      </c>
      <c r="D48" s="64" t="s">
        <v>13</v>
      </c>
      <c r="E48" s="64" t="s">
        <v>117</v>
      </c>
      <c r="F48" s="65" t="s">
        <v>80</v>
      </c>
      <c r="G48" s="66">
        <v>41.5</v>
      </c>
    </row>
    <row r="49" spans="1:7" ht="15">
      <c r="A49" s="67" t="s">
        <v>33</v>
      </c>
      <c r="B49" s="64" t="s">
        <v>127</v>
      </c>
      <c r="C49" s="68" t="s">
        <v>16</v>
      </c>
      <c r="D49" s="68" t="s">
        <v>14</v>
      </c>
      <c r="E49" s="68"/>
      <c r="F49" s="69"/>
      <c r="G49" s="70">
        <v>483.02</v>
      </c>
    </row>
    <row r="50" spans="1:7" ht="15">
      <c r="A50" s="67" t="s">
        <v>35</v>
      </c>
      <c r="B50" s="64" t="s">
        <v>127</v>
      </c>
      <c r="C50" s="68" t="s">
        <v>16</v>
      </c>
      <c r="D50" s="68" t="s">
        <v>14</v>
      </c>
      <c r="E50" s="68" t="s">
        <v>118</v>
      </c>
      <c r="F50" s="69"/>
      <c r="G50" s="70">
        <v>87.6</v>
      </c>
    </row>
    <row r="51" spans="1:7" ht="25.5">
      <c r="A51" s="67" t="s">
        <v>81</v>
      </c>
      <c r="B51" s="64" t="s">
        <v>127</v>
      </c>
      <c r="C51" s="68" t="s">
        <v>16</v>
      </c>
      <c r="D51" s="68" t="s">
        <v>14</v>
      </c>
      <c r="E51" s="68" t="s">
        <v>118</v>
      </c>
      <c r="F51" s="69" t="s">
        <v>80</v>
      </c>
      <c r="G51" s="70">
        <v>87.6</v>
      </c>
    </row>
    <row r="52" spans="1:7" ht="15">
      <c r="A52" s="67" t="s">
        <v>60</v>
      </c>
      <c r="B52" s="64" t="s">
        <v>127</v>
      </c>
      <c r="C52" s="68" t="s">
        <v>16</v>
      </c>
      <c r="D52" s="68" t="s">
        <v>14</v>
      </c>
      <c r="E52" s="68" t="s">
        <v>132</v>
      </c>
      <c r="F52" s="69"/>
      <c r="G52" s="70">
        <v>11</v>
      </c>
    </row>
    <row r="53" spans="1:7" ht="25.5">
      <c r="A53" s="63" t="s">
        <v>81</v>
      </c>
      <c r="B53" s="64" t="s">
        <v>127</v>
      </c>
      <c r="C53" s="68" t="s">
        <v>16</v>
      </c>
      <c r="D53" s="68" t="s">
        <v>14</v>
      </c>
      <c r="E53" s="68" t="s">
        <v>132</v>
      </c>
      <c r="F53" s="69" t="s">
        <v>80</v>
      </c>
      <c r="G53" s="70">
        <v>11</v>
      </c>
    </row>
    <row r="54" spans="1:7" ht="25.5">
      <c r="A54" s="67" t="s">
        <v>95</v>
      </c>
      <c r="B54" s="64" t="s">
        <v>127</v>
      </c>
      <c r="C54" s="68" t="s">
        <v>16</v>
      </c>
      <c r="D54" s="68" t="s">
        <v>14</v>
      </c>
      <c r="E54" s="68" t="s">
        <v>119</v>
      </c>
      <c r="F54" s="69"/>
      <c r="G54" s="70">
        <v>384.42</v>
      </c>
    </row>
    <row r="55" spans="1:7" ht="25.5">
      <c r="A55" s="67" t="s">
        <v>81</v>
      </c>
      <c r="B55" s="64" t="s">
        <v>127</v>
      </c>
      <c r="C55" s="68" t="s">
        <v>16</v>
      </c>
      <c r="D55" s="68" t="s">
        <v>14</v>
      </c>
      <c r="E55" s="68" t="s">
        <v>119</v>
      </c>
      <c r="F55" s="69" t="s">
        <v>80</v>
      </c>
      <c r="G55" s="70">
        <v>378.86</v>
      </c>
    </row>
    <row r="56" spans="1:7" ht="15">
      <c r="A56" s="67" t="s">
        <v>114</v>
      </c>
      <c r="B56" s="64" t="s">
        <v>127</v>
      </c>
      <c r="C56" s="68" t="s">
        <v>16</v>
      </c>
      <c r="D56" s="68" t="s">
        <v>14</v>
      </c>
      <c r="E56" s="68" t="s">
        <v>119</v>
      </c>
      <c r="F56" s="69" t="s">
        <v>85</v>
      </c>
      <c r="G56" s="70">
        <v>5.55</v>
      </c>
    </row>
    <row r="57" spans="1:7" ht="15">
      <c r="A57" s="59" t="s">
        <v>138</v>
      </c>
      <c r="B57" s="60" t="s">
        <v>127</v>
      </c>
      <c r="C57" s="60" t="s">
        <v>90</v>
      </c>
      <c r="D57" s="60"/>
      <c r="E57" s="60"/>
      <c r="F57" s="61"/>
      <c r="G57" s="62">
        <v>0.33</v>
      </c>
    </row>
    <row r="58" spans="1:7" ht="15">
      <c r="A58" s="67" t="s">
        <v>133</v>
      </c>
      <c r="B58" s="64" t="s">
        <v>127</v>
      </c>
      <c r="C58" s="68" t="s">
        <v>90</v>
      </c>
      <c r="D58" s="68" t="s">
        <v>13</v>
      </c>
      <c r="E58" s="68"/>
      <c r="F58" s="69"/>
      <c r="G58" s="70">
        <v>0.33</v>
      </c>
    </row>
    <row r="59" spans="1:7" ht="38.25">
      <c r="A59" s="67" t="s">
        <v>134</v>
      </c>
      <c r="B59" s="64" t="s">
        <v>127</v>
      </c>
      <c r="C59" s="68" t="s">
        <v>90</v>
      </c>
      <c r="D59" s="68" t="s">
        <v>13</v>
      </c>
      <c r="E59" s="68" t="s">
        <v>135</v>
      </c>
      <c r="F59" s="69"/>
      <c r="G59" s="70">
        <v>0.33</v>
      </c>
    </row>
    <row r="60" spans="1:7" ht="15">
      <c r="A60" s="67" t="s">
        <v>19</v>
      </c>
      <c r="B60" s="64" t="s">
        <v>127</v>
      </c>
      <c r="C60" s="68" t="s">
        <v>90</v>
      </c>
      <c r="D60" s="68" t="s">
        <v>13</v>
      </c>
      <c r="E60" s="68" t="s">
        <v>135</v>
      </c>
      <c r="F60" s="69" t="s">
        <v>23</v>
      </c>
      <c r="G60" s="70">
        <v>0.33</v>
      </c>
    </row>
    <row r="61" spans="1:7" ht="15">
      <c r="A61" s="59" t="s">
        <v>139</v>
      </c>
      <c r="B61" s="60" t="s">
        <v>127</v>
      </c>
      <c r="C61" s="60" t="s">
        <v>50</v>
      </c>
      <c r="D61" s="60"/>
      <c r="E61" s="60"/>
      <c r="F61" s="61"/>
      <c r="G61" s="62">
        <v>1027.88</v>
      </c>
    </row>
    <row r="62" spans="1:7" ht="15">
      <c r="A62" s="67" t="s">
        <v>53</v>
      </c>
      <c r="B62" s="64" t="s">
        <v>127</v>
      </c>
      <c r="C62" s="68" t="s">
        <v>50</v>
      </c>
      <c r="D62" s="68" t="s">
        <v>12</v>
      </c>
      <c r="E62" s="68"/>
      <c r="F62" s="69"/>
      <c r="G62" s="70">
        <v>1027.88</v>
      </c>
    </row>
    <row r="63" spans="1:7" ht="25.5">
      <c r="A63" s="67" t="s">
        <v>140</v>
      </c>
      <c r="B63" s="64" t="s">
        <v>127</v>
      </c>
      <c r="C63" s="68" t="s">
        <v>50</v>
      </c>
      <c r="D63" s="68" t="s">
        <v>12</v>
      </c>
      <c r="E63" s="68" t="s">
        <v>111</v>
      </c>
      <c r="F63" s="69"/>
      <c r="G63" s="70">
        <v>1027.88</v>
      </c>
    </row>
    <row r="64" spans="1:7" ht="51">
      <c r="A64" s="63" t="s">
        <v>79</v>
      </c>
      <c r="B64" s="64" t="s">
        <v>127</v>
      </c>
      <c r="C64" s="68" t="s">
        <v>50</v>
      </c>
      <c r="D64" s="68" t="s">
        <v>12</v>
      </c>
      <c r="E64" s="68" t="s">
        <v>111</v>
      </c>
      <c r="F64" s="69" t="s">
        <v>78</v>
      </c>
      <c r="G64" s="70">
        <v>422.54</v>
      </c>
    </row>
    <row r="65" spans="1:7" ht="25.5">
      <c r="A65" s="67" t="s">
        <v>81</v>
      </c>
      <c r="B65" s="64" t="s">
        <v>127</v>
      </c>
      <c r="C65" s="68" t="s">
        <v>50</v>
      </c>
      <c r="D65" s="68" t="s">
        <v>12</v>
      </c>
      <c r="E65" s="68" t="s">
        <v>111</v>
      </c>
      <c r="F65" s="69" t="s">
        <v>80</v>
      </c>
      <c r="G65" s="70">
        <v>605.34</v>
      </c>
    </row>
    <row r="66" spans="1:7" ht="15">
      <c r="A66" s="67" t="s">
        <v>114</v>
      </c>
      <c r="B66" s="64" t="s">
        <v>127</v>
      </c>
      <c r="C66" s="68" t="s">
        <v>50</v>
      </c>
      <c r="D66" s="68" t="s">
        <v>12</v>
      </c>
      <c r="E66" s="68" t="s">
        <v>111</v>
      </c>
      <c r="F66" s="69" t="s">
        <v>85</v>
      </c>
      <c r="G66" s="70">
        <v>0</v>
      </c>
    </row>
    <row r="67" spans="1:7" ht="25.5" hidden="1">
      <c r="A67" s="67" t="s">
        <v>43</v>
      </c>
      <c r="B67" s="68" t="s">
        <v>59</v>
      </c>
      <c r="C67" s="68" t="s">
        <v>17</v>
      </c>
      <c r="D67" s="68" t="s">
        <v>13</v>
      </c>
      <c r="E67" s="68"/>
      <c r="F67" s="69"/>
      <c r="G67" s="70"/>
    </row>
    <row r="68" spans="1:7" ht="51" hidden="1">
      <c r="A68" s="67" t="s">
        <v>45</v>
      </c>
      <c r="B68" s="68" t="s">
        <v>59</v>
      </c>
      <c r="C68" s="68" t="s">
        <v>17</v>
      </c>
      <c r="D68" s="68" t="s">
        <v>13</v>
      </c>
      <c r="E68" s="68" t="s">
        <v>44</v>
      </c>
      <c r="F68" s="69"/>
      <c r="G68" s="70"/>
    </row>
    <row r="69" spans="1:7" ht="25.5" hidden="1">
      <c r="A69" s="67" t="s">
        <v>56</v>
      </c>
      <c r="B69" s="68" t="s">
        <v>59</v>
      </c>
      <c r="C69" s="68" t="s">
        <v>17</v>
      </c>
      <c r="D69" s="68" t="s">
        <v>13</v>
      </c>
      <c r="E69" s="68" t="s">
        <v>41</v>
      </c>
      <c r="F69" s="69" t="s">
        <v>42</v>
      </c>
      <c r="G69" s="70"/>
    </row>
    <row r="70" spans="1:7" ht="15" hidden="1">
      <c r="A70" s="67" t="s">
        <v>65</v>
      </c>
      <c r="B70" s="68" t="s">
        <v>66</v>
      </c>
      <c r="C70" s="68" t="s">
        <v>17</v>
      </c>
      <c r="D70" s="68" t="s">
        <v>15</v>
      </c>
      <c r="E70" s="68"/>
      <c r="F70" s="69"/>
      <c r="G70" s="70"/>
    </row>
    <row r="71" spans="1:7" ht="51" hidden="1">
      <c r="A71" s="67" t="s">
        <v>67</v>
      </c>
      <c r="B71" s="68" t="s">
        <v>66</v>
      </c>
      <c r="C71" s="68" t="s">
        <v>17</v>
      </c>
      <c r="D71" s="68" t="s">
        <v>15</v>
      </c>
      <c r="E71" s="68" t="s">
        <v>68</v>
      </c>
      <c r="F71" s="69"/>
      <c r="G71" s="70"/>
    </row>
    <row r="72" spans="1:7" ht="80.25" customHeight="1" hidden="1">
      <c r="A72" s="67" t="s">
        <v>65</v>
      </c>
      <c r="B72" s="68" t="s">
        <v>66</v>
      </c>
      <c r="C72" s="68" t="s">
        <v>17</v>
      </c>
      <c r="D72" s="68" t="s">
        <v>15</v>
      </c>
      <c r="E72" s="68" t="s">
        <v>68</v>
      </c>
      <c r="F72" s="69" t="s">
        <v>69</v>
      </c>
      <c r="G72" s="70"/>
    </row>
    <row r="73" spans="1:7" ht="15" hidden="1">
      <c r="A73" s="59" t="s">
        <v>96</v>
      </c>
      <c r="B73" s="73">
        <v>126</v>
      </c>
      <c r="C73" s="60" t="s">
        <v>99</v>
      </c>
      <c r="D73" s="60"/>
      <c r="E73" s="60"/>
      <c r="F73" s="61"/>
      <c r="G73" s="62"/>
    </row>
    <row r="74" spans="1:7" ht="15">
      <c r="A74" s="74" t="s">
        <v>96</v>
      </c>
      <c r="B74" s="75">
        <v>112</v>
      </c>
      <c r="C74" s="60" t="s">
        <v>99</v>
      </c>
      <c r="D74" s="60"/>
      <c r="E74" s="60"/>
      <c r="F74" s="61"/>
      <c r="G74" s="62">
        <v>23</v>
      </c>
    </row>
    <row r="75" spans="1:7" ht="15">
      <c r="A75" s="74" t="s">
        <v>97</v>
      </c>
      <c r="B75" s="75">
        <v>112</v>
      </c>
      <c r="C75" s="60" t="s">
        <v>99</v>
      </c>
      <c r="D75" s="60" t="s">
        <v>14</v>
      </c>
      <c r="E75" s="60"/>
      <c r="F75" s="61"/>
      <c r="G75" s="62">
        <v>23</v>
      </c>
    </row>
    <row r="76" spans="1:7" ht="15">
      <c r="A76" s="67" t="s">
        <v>98</v>
      </c>
      <c r="B76" s="64" t="s">
        <v>127</v>
      </c>
      <c r="C76" s="68" t="s">
        <v>99</v>
      </c>
      <c r="D76" s="68" t="s">
        <v>14</v>
      </c>
      <c r="E76" s="68" t="s">
        <v>112</v>
      </c>
      <c r="F76" s="69"/>
      <c r="G76" s="70">
        <v>15.5</v>
      </c>
    </row>
    <row r="77" spans="1:7" ht="25.5">
      <c r="A77" s="67" t="s">
        <v>81</v>
      </c>
      <c r="B77" s="64" t="s">
        <v>127</v>
      </c>
      <c r="C77" s="68" t="s">
        <v>99</v>
      </c>
      <c r="D77" s="68" t="s">
        <v>14</v>
      </c>
      <c r="E77" s="68" t="s">
        <v>112</v>
      </c>
      <c r="F77" s="69" t="s">
        <v>80</v>
      </c>
      <c r="G77" s="70">
        <v>15.5</v>
      </c>
    </row>
    <row r="78" spans="1:7" ht="31.5" customHeight="1">
      <c r="A78" s="67" t="s">
        <v>121</v>
      </c>
      <c r="B78" s="64" t="s">
        <v>127</v>
      </c>
      <c r="C78" s="68" t="s">
        <v>99</v>
      </c>
      <c r="D78" s="68" t="s">
        <v>14</v>
      </c>
      <c r="E78" s="68" t="s">
        <v>113</v>
      </c>
      <c r="F78" s="69"/>
      <c r="G78" s="70">
        <v>7.5</v>
      </c>
    </row>
    <row r="79" spans="1:7" ht="26.25" customHeight="1">
      <c r="A79" s="67" t="s">
        <v>122</v>
      </c>
      <c r="B79" s="64" t="s">
        <v>127</v>
      </c>
      <c r="C79" s="68" t="s">
        <v>99</v>
      </c>
      <c r="D79" s="68" t="s">
        <v>14</v>
      </c>
      <c r="E79" s="68" t="s">
        <v>113</v>
      </c>
      <c r="F79" s="69" t="s">
        <v>123</v>
      </c>
      <c r="G79" s="70">
        <v>7.5</v>
      </c>
    </row>
    <row r="80" spans="1:7" ht="15">
      <c r="A80" s="76" t="s">
        <v>11</v>
      </c>
      <c r="B80" s="73"/>
      <c r="C80" s="60"/>
      <c r="D80" s="60"/>
      <c r="E80" s="60"/>
      <c r="F80" s="61"/>
      <c r="G80" s="58">
        <v>3648.1</v>
      </c>
    </row>
    <row r="81" ht="15.75">
      <c r="A81" s="12"/>
    </row>
    <row r="82" spans="1:7" ht="15.75">
      <c r="A82" s="13"/>
      <c r="B82" s="12"/>
      <c r="C82" s="12"/>
      <c r="D82" s="12"/>
      <c r="E82" s="12"/>
      <c r="F82" s="12"/>
      <c r="G82" s="12"/>
    </row>
    <row r="83" spans="1:7" ht="15.75">
      <c r="A83" s="13"/>
      <c r="B83" s="12"/>
      <c r="C83" s="12"/>
      <c r="D83" s="12"/>
      <c r="E83" s="12"/>
      <c r="F83" s="12"/>
      <c r="G83" s="12"/>
    </row>
    <row r="84" spans="1:7" ht="15.75">
      <c r="A84" s="12"/>
      <c r="B84" s="12"/>
      <c r="C84" s="12"/>
      <c r="D84" s="12"/>
      <c r="E84" s="12"/>
      <c r="F84" s="12"/>
      <c r="G84" s="12"/>
    </row>
  </sheetData>
  <sheetProtection/>
  <mergeCells count="6">
    <mergeCell ref="A8:G8"/>
    <mergeCell ref="A5:G5"/>
    <mergeCell ref="A7:G7"/>
    <mergeCell ref="A6:G6"/>
    <mergeCell ref="E1:G4"/>
    <mergeCell ref="A1:A4"/>
  </mergeCells>
  <printOptions/>
  <pageMargins left="0.7874015748031497" right="0.1968503937007874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ФБП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Spas-rfo12</dc:creator>
  <cp:keywords/>
  <dc:description/>
  <cp:lastModifiedBy>INNA</cp:lastModifiedBy>
  <cp:lastPrinted>2018-04-13T11:08:37Z</cp:lastPrinted>
  <dcterms:created xsi:type="dcterms:W3CDTF">2007-07-30T05:00:14Z</dcterms:created>
  <dcterms:modified xsi:type="dcterms:W3CDTF">2018-04-13T11:10:43Z</dcterms:modified>
  <cp:category/>
  <cp:version/>
  <cp:contentType/>
  <cp:contentStatus/>
</cp:coreProperties>
</file>